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" yWindow="456" windowWidth="11340" windowHeight="9528" tabRatio="984" firstSheet="1" activeTab="1"/>
  </bookViews>
  <sheets>
    <sheet name="Sheet1" sheetId="1" r:id="rId1"/>
    <sheet name="TYr2014" sheetId="2" r:id="rId2"/>
    <sheet name="TYr2013" sheetId="3" r:id="rId3"/>
    <sheet name="TYr2012" sheetId="4" r:id="rId4"/>
    <sheet name="TYr2011" sheetId="5" r:id="rId5"/>
    <sheet name="TYr2010" sheetId="6" r:id="rId6"/>
    <sheet name="TYr2009" sheetId="7" r:id="rId7"/>
    <sheet name="TYr2008" sheetId="8" r:id="rId8"/>
    <sheet name="TYr2007" sheetId="9" r:id="rId9"/>
    <sheet name="TYr2006" sheetId="10" r:id="rId10"/>
    <sheet name="TYr2005" sheetId="11" r:id="rId11"/>
    <sheet name="TYr2004" sheetId="12" r:id="rId12"/>
    <sheet name="TYr2003" sheetId="13" r:id="rId13"/>
    <sheet name="TYr2002" sheetId="14" r:id="rId14"/>
    <sheet name="TYr2001" sheetId="15" r:id="rId15"/>
    <sheet name="TYr2000" sheetId="16" r:id="rId16"/>
    <sheet name="TYr1999" sheetId="17" r:id="rId17"/>
    <sheet name="TYr1998" sheetId="18" r:id="rId18"/>
    <sheet name="TYr1997" sheetId="19" r:id="rId19"/>
    <sheet name="TYr1996" sheetId="20" r:id="rId20"/>
    <sheet name="TYr1995" sheetId="21" r:id="rId21"/>
    <sheet name="TYr1994" sheetId="22" r:id="rId22"/>
    <sheet name="TYr1993" sheetId="23" r:id="rId23"/>
    <sheet name="TYr1992" sheetId="24" r:id="rId24"/>
    <sheet name="TYr1991" sheetId="25" r:id="rId25"/>
    <sheet name="TYr1990" sheetId="26" r:id="rId26"/>
    <sheet name="TYr1989" sheetId="27" r:id="rId27"/>
    <sheet name="TYr1988" sheetId="28" r:id="rId28"/>
    <sheet name="TYr1987" sheetId="29" r:id="rId29"/>
    <sheet name="TYr1986" sheetId="30" r:id="rId30"/>
    <sheet name="TYr1985" sheetId="31" r:id="rId31"/>
    <sheet name="TYr1984" sheetId="32" r:id="rId32"/>
    <sheet name="TYr1983" sheetId="33" r:id="rId33"/>
    <sheet name="TYr1982" sheetId="34" r:id="rId34"/>
    <sheet name="TYr1981" sheetId="35" r:id="rId35"/>
  </sheets>
  <definedNames/>
  <calcPr fullCalcOnLoad="1"/>
</workbook>
</file>

<file path=xl/sharedStrings.xml><?xml version="1.0" encoding="utf-8"?>
<sst xmlns="http://schemas.openxmlformats.org/spreadsheetml/2006/main" count="519" uniqueCount="12">
  <si>
    <t>TYear</t>
  </si>
  <si>
    <t>Common Name</t>
  </si>
  <si>
    <t>#OfThefts</t>
  </si>
  <si>
    <t>% Decline</t>
  </si>
  <si>
    <t>Theft Decline</t>
  </si>
  <si>
    <t>VehYear</t>
  </si>
  <si>
    <t>MostComn Veh. Year</t>
  </si>
  <si>
    <t>ComnName Ranking</t>
  </si>
  <si>
    <t>Veh Year</t>
  </si>
  <si>
    <t>Pontiac Firebird</t>
  </si>
  <si>
    <t>% of Total Firebirds</t>
  </si>
  <si>
    <t>157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</si>
</sst>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3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0" xfId="55" applyFont="1" applyFill="1" applyBorder="1" applyAlignment="1">
      <alignment horizontal="right" wrapText="1"/>
      <protection/>
    </xf>
    <xf numFmtId="3" fontId="1" fillId="0" borderId="10" xfId="55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11" xfId="55" applyFont="1" applyFill="1" applyBorder="1" applyAlignment="1">
      <alignment horizontal="right" wrapText="1"/>
      <protection/>
    </xf>
    <xf numFmtId="3" fontId="1" fillId="0" borderId="11" xfId="55" applyNumberFormat="1" applyFont="1" applyFill="1" applyBorder="1" applyAlignment="1">
      <alignment horizontal="right" wrapText="1"/>
      <protection/>
    </xf>
    <xf numFmtId="0" fontId="1" fillId="0" borderId="12" xfId="55" applyFont="1" applyFill="1" applyBorder="1" applyAlignment="1">
      <alignment horizontal="right" wrapText="1"/>
      <protection/>
    </xf>
    <xf numFmtId="0" fontId="1" fillId="33" borderId="13" xfId="85" applyFont="1" applyFill="1" applyBorder="1" applyAlignment="1">
      <alignment horizontal="center"/>
      <protection/>
    </xf>
    <xf numFmtId="0" fontId="1" fillId="0" borderId="10" xfId="85" applyFont="1" applyFill="1" applyBorder="1" applyAlignment="1">
      <alignment horizontal="right" wrapText="1"/>
      <protection/>
    </xf>
    <xf numFmtId="0" fontId="1" fillId="0" borderId="10" xfId="85" applyFont="1" applyFill="1" applyBorder="1" applyAlignment="1">
      <alignment wrapText="1"/>
      <protection/>
    </xf>
    <xf numFmtId="0" fontId="1" fillId="33" borderId="13" xfId="84" applyFont="1" applyFill="1" applyBorder="1" applyAlignment="1">
      <alignment horizontal="center"/>
      <protection/>
    </xf>
    <xf numFmtId="0" fontId="1" fillId="0" borderId="10" xfId="84" applyFont="1" applyFill="1" applyBorder="1" applyAlignment="1">
      <alignment horizontal="right" wrapText="1"/>
      <protection/>
    </xf>
    <xf numFmtId="0" fontId="1" fillId="0" borderId="10" xfId="84" applyFont="1" applyFill="1" applyBorder="1" applyAlignment="1">
      <alignment wrapText="1"/>
      <protection/>
    </xf>
    <xf numFmtId="0" fontId="1" fillId="33" borderId="13" xfId="83" applyFont="1" applyFill="1" applyBorder="1" applyAlignment="1">
      <alignment horizontal="center"/>
      <protection/>
    </xf>
    <xf numFmtId="0" fontId="1" fillId="0" borderId="10" xfId="83" applyFont="1" applyFill="1" applyBorder="1" applyAlignment="1">
      <alignment horizontal="right" wrapText="1"/>
      <protection/>
    </xf>
    <xf numFmtId="0" fontId="1" fillId="0" borderId="10" xfId="83" applyFont="1" applyFill="1" applyBorder="1" applyAlignment="1">
      <alignment wrapText="1"/>
      <protection/>
    </xf>
    <xf numFmtId="0" fontId="1" fillId="33" borderId="13" xfId="82" applyFont="1" applyFill="1" applyBorder="1" applyAlignment="1">
      <alignment horizontal="center"/>
      <protection/>
    </xf>
    <xf numFmtId="0" fontId="1" fillId="0" borderId="10" xfId="82" applyFont="1" applyFill="1" applyBorder="1" applyAlignment="1">
      <alignment horizontal="right" wrapText="1"/>
      <protection/>
    </xf>
    <xf numFmtId="0" fontId="1" fillId="0" borderId="10" xfId="82" applyFont="1" applyFill="1" applyBorder="1" applyAlignment="1">
      <alignment wrapText="1"/>
      <protection/>
    </xf>
    <xf numFmtId="0" fontId="1" fillId="0" borderId="10" xfId="81" applyFont="1" applyFill="1" applyBorder="1" applyAlignment="1">
      <alignment horizontal="right" wrapText="1"/>
      <protection/>
    </xf>
    <xf numFmtId="0" fontId="1" fillId="0" borderId="10" xfId="81" applyFont="1" applyFill="1" applyBorder="1" applyAlignment="1">
      <alignment wrapText="1"/>
      <protection/>
    </xf>
    <xf numFmtId="3" fontId="1" fillId="0" borderId="0" xfId="0" applyNumberFormat="1" applyFont="1" applyAlignment="1" applyProtection="1">
      <alignment/>
      <protection hidden="1"/>
    </xf>
    <xf numFmtId="0" fontId="1" fillId="0" borderId="10" xfId="80" applyFont="1" applyFill="1" applyBorder="1" applyAlignment="1">
      <alignment horizontal="right" wrapText="1"/>
      <protection/>
    </xf>
    <xf numFmtId="0" fontId="1" fillId="0" borderId="10" xfId="80" applyFont="1" applyFill="1" applyBorder="1" applyAlignment="1">
      <alignment wrapText="1"/>
      <protection/>
    </xf>
    <xf numFmtId="0" fontId="1" fillId="33" borderId="14" xfId="84" applyFont="1" applyFill="1" applyBorder="1" applyAlignment="1">
      <alignment horizontal="center"/>
      <protection/>
    </xf>
    <xf numFmtId="0" fontId="1" fillId="0" borderId="10" xfId="79" applyFont="1" applyFill="1" applyBorder="1" applyAlignment="1">
      <alignment horizontal="right" wrapText="1"/>
      <protection/>
    </xf>
    <xf numFmtId="0" fontId="1" fillId="0" borderId="10" xfId="79" applyFont="1" applyFill="1" applyBorder="1" applyAlignment="1">
      <alignment wrapText="1"/>
      <protection/>
    </xf>
    <xf numFmtId="0" fontId="1" fillId="0" borderId="10" xfId="78" applyFont="1" applyFill="1" applyBorder="1" applyAlignment="1">
      <alignment horizontal="right" wrapText="1"/>
      <protection/>
    </xf>
    <xf numFmtId="0" fontId="1" fillId="0" borderId="10" xfId="78" applyFont="1" applyFill="1" applyBorder="1" applyAlignment="1">
      <alignment wrapText="1"/>
      <protection/>
    </xf>
    <xf numFmtId="0" fontId="1" fillId="0" borderId="10" xfId="77" applyFont="1" applyFill="1" applyBorder="1" applyAlignment="1">
      <alignment horizontal="right" wrapText="1"/>
      <protection/>
    </xf>
    <xf numFmtId="0" fontId="1" fillId="0" borderId="10" xfId="77" applyFont="1" applyFill="1" applyBorder="1" applyAlignment="1">
      <alignment wrapText="1"/>
      <protection/>
    </xf>
    <xf numFmtId="0" fontId="1" fillId="0" borderId="10" xfId="76" applyFont="1" applyFill="1" applyBorder="1" applyAlignment="1">
      <alignment horizontal="right" wrapText="1"/>
      <protection/>
    </xf>
    <xf numFmtId="0" fontId="1" fillId="0" borderId="10" xfId="76" applyFont="1" applyFill="1" applyBorder="1" applyAlignment="1">
      <alignment wrapText="1"/>
      <protection/>
    </xf>
    <xf numFmtId="0" fontId="1" fillId="0" borderId="10" xfId="86" applyFont="1" applyFill="1" applyBorder="1" applyAlignment="1">
      <alignment horizontal="right" wrapText="1"/>
      <protection/>
    </xf>
    <xf numFmtId="0" fontId="1" fillId="0" borderId="10" xfId="86" applyFont="1" applyFill="1" applyBorder="1" applyAlignment="1">
      <alignment wrapText="1"/>
      <protection/>
    </xf>
    <xf numFmtId="0" fontId="1" fillId="33" borderId="15" xfId="55" applyFont="1" applyFill="1" applyBorder="1" applyAlignment="1">
      <alignment horizontal="center"/>
      <protection/>
    </xf>
    <xf numFmtId="3" fontId="1" fillId="33" borderId="15" xfId="55" applyNumberFormat="1" applyFont="1" applyFill="1" applyBorder="1" applyAlignment="1">
      <alignment horizontal="center"/>
      <protection/>
    </xf>
    <xf numFmtId="3" fontId="1" fillId="33" borderId="16" xfId="55" applyNumberFormat="1" applyFont="1" applyFill="1" applyBorder="1" applyAlignment="1">
      <alignment horizontal="center"/>
      <protection/>
    </xf>
    <xf numFmtId="0" fontId="1" fillId="0" borderId="10" xfId="75" applyFont="1" applyFill="1" applyBorder="1" applyAlignment="1">
      <alignment horizontal="right" wrapText="1"/>
      <protection/>
    </xf>
    <xf numFmtId="0" fontId="1" fillId="0" borderId="10" xfId="75" applyFont="1" applyFill="1" applyBorder="1" applyAlignment="1">
      <alignment wrapText="1"/>
      <protection/>
    </xf>
    <xf numFmtId="0" fontId="1" fillId="0" borderId="10" xfId="73" applyFont="1" applyFill="1" applyBorder="1" applyAlignment="1">
      <alignment horizontal="right" wrapText="1"/>
      <protection/>
    </xf>
    <xf numFmtId="0" fontId="1" fillId="0" borderId="10" xfId="73" applyFont="1" applyFill="1" applyBorder="1" applyAlignment="1">
      <alignment wrapText="1"/>
      <protection/>
    </xf>
    <xf numFmtId="0" fontId="1" fillId="0" borderId="10" xfId="72" applyFont="1" applyFill="1" applyBorder="1" applyAlignment="1">
      <alignment horizontal="right" wrapText="1"/>
      <protection/>
    </xf>
    <xf numFmtId="0" fontId="1" fillId="0" borderId="10" xfId="72" applyFont="1" applyFill="1" applyBorder="1" applyAlignment="1">
      <alignment wrapText="1"/>
      <protection/>
    </xf>
    <xf numFmtId="0" fontId="1" fillId="0" borderId="10" xfId="71" applyFont="1" applyFill="1" applyBorder="1" applyAlignment="1">
      <alignment horizontal="right" wrapText="1"/>
      <protection/>
    </xf>
    <xf numFmtId="0" fontId="1" fillId="0" borderId="10" xfId="71" applyFont="1" applyFill="1" applyBorder="1" applyAlignment="1">
      <alignment wrapText="1"/>
      <protection/>
    </xf>
    <xf numFmtId="0" fontId="1" fillId="0" borderId="10" xfId="68" applyFont="1" applyFill="1" applyBorder="1" applyAlignment="1">
      <alignment horizontal="right" wrapText="1"/>
      <protection/>
    </xf>
    <xf numFmtId="0" fontId="1" fillId="0" borderId="10" xfId="68" applyFont="1" applyFill="1" applyBorder="1" applyAlignment="1">
      <alignment wrapText="1"/>
      <protection/>
    </xf>
    <xf numFmtId="0" fontId="1" fillId="0" borderId="10" xfId="66" applyFont="1" applyFill="1" applyBorder="1" applyAlignment="1">
      <alignment horizontal="right" wrapText="1"/>
      <protection/>
    </xf>
    <xf numFmtId="0" fontId="1" fillId="0" borderId="10" xfId="66" applyFont="1" applyFill="1" applyBorder="1" applyAlignment="1">
      <alignment wrapText="1"/>
      <protection/>
    </xf>
    <xf numFmtId="3" fontId="1" fillId="0" borderId="10" xfId="66" applyNumberFormat="1" applyFont="1" applyFill="1" applyBorder="1" applyAlignment="1">
      <alignment horizontal="right" wrapText="1"/>
      <protection/>
    </xf>
    <xf numFmtId="3" fontId="1" fillId="0" borderId="10" xfId="67" applyNumberFormat="1" applyFont="1" applyFill="1" applyBorder="1" applyAlignment="1">
      <alignment horizontal="right" wrapText="1"/>
      <protection/>
    </xf>
    <xf numFmtId="3" fontId="1" fillId="0" borderId="10" xfId="68" applyNumberFormat="1" applyFont="1" applyFill="1" applyBorder="1" applyAlignment="1">
      <alignment horizontal="right" wrapText="1"/>
      <protection/>
    </xf>
    <xf numFmtId="3" fontId="1" fillId="0" borderId="10" xfId="69" applyNumberFormat="1" applyFont="1" applyFill="1" applyBorder="1" applyAlignment="1">
      <alignment horizontal="right" wrapText="1"/>
      <protection/>
    </xf>
    <xf numFmtId="3" fontId="1" fillId="0" borderId="10" xfId="70" applyNumberFormat="1" applyFont="1" applyFill="1" applyBorder="1" applyAlignment="1">
      <alignment horizontal="right" wrapText="1"/>
      <protection/>
    </xf>
    <xf numFmtId="3" fontId="1" fillId="0" borderId="10" xfId="71" applyNumberFormat="1" applyFont="1" applyFill="1" applyBorder="1" applyAlignment="1">
      <alignment horizontal="right" wrapText="1"/>
      <protection/>
    </xf>
    <xf numFmtId="3" fontId="1" fillId="0" borderId="10" xfId="72" applyNumberFormat="1" applyFont="1" applyFill="1" applyBorder="1" applyAlignment="1">
      <alignment horizontal="right" wrapText="1"/>
      <protection/>
    </xf>
    <xf numFmtId="3" fontId="1" fillId="0" borderId="10" xfId="73" applyNumberFormat="1" applyFont="1" applyFill="1" applyBorder="1" applyAlignment="1">
      <alignment horizontal="right" wrapText="1"/>
      <protection/>
    </xf>
    <xf numFmtId="3" fontId="1" fillId="0" borderId="10" xfId="75" applyNumberFormat="1" applyFont="1" applyFill="1" applyBorder="1" applyAlignment="1">
      <alignment horizontal="right" wrapText="1"/>
      <protection/>
    </xf>
    <xf numFmtId="3" fontId="1" fillId="0" borderId="10" xfId="64" applyNumberFormat="1" applyFont="1" applyFill="1" applyBorder="1" applyAlignment="1">
      <alignment horizontal="right" wrapText="1"/>
      <protection/>
    </xf>
    <xf numFmtId="3" fontId="1" fillId="0" borderId="10" xfId="63" applyNumberFormat="1" applyFont="1" applyFill="1" applyBorder="1" applyAlignment="1">
      <alignment horizontal="right" wrapText="1"/>
      <protection/>
    </xf>
    <xf numFmtId="3" fontId="1" fillId="0" borderId="10" xfId="62" applyNumberFormat="1" applyFont="1" applyFill="1" applyBorder="1" applyAlignment="1">
      <alignment horizontal="right" wrapText="1"/>
      <protection/>
    </xf>
    <xf numFmtId="3" fontId="1" fillId="0" borderId="10" xfId="61" applyNumberFormat="1" applyFont="1" applyFill="1" applyBorder="1" applyAlignment="1">
      <alignment horizontal="right" wrapText="1"/>
      <protection/>
    </xf>
    <xf numFmtId="10" fontId="1" fillId="33" borderId="15" xfId="55" applyNumberFormat="1" applyFont="1" applyFill="1" applyBorder="1" applyAlignment="1">
      <alignment horizontal="center"/>
      <protection/>
    </xf>
    <xf numFmtId="38" fontId="1" fillId="33" borderId="15" xfId="55" applyNumberFormat="1" applyFont="1" applyFill="1" applyBorder="1" applyAlignment="1">
      <alignment horizontal="center"/>
      <protection/>
    </xf>
    <xf numFmtId="38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1" fillId="0" borderId="0" xfId="55" applyNumberFormat="1" applyFont="1" applyFill="1" applyBorder="1" applyAlignment="1">
      <alignment horizontal="right"/>
      <protection/>
    </xf>
    <xf numFmtId="3" fontId="1" fillId="0" borderId="10" xfId="77" applyNumberFormat="1" applyFont="1" applyFill="1" applyBorder="1" applyAlignment="1">
      <alignment horizontal="right" wrapText="1"/>
      <protection/>
    </xf>
    <xf numFmtId="0" fontId="1" fillId="0" borderId="10" xfId="74" applyFont="1" applyFill="1" applyBorder="1" applyAlignment="1">
      <alignment horizontal="right" wrapText="1"/>
      <protection/>
    </xf>
    <xf numFmtId="0" fontId="1" fillId="0" borderId="10" xfId="74" applyFont="1" applyFill="1" applyBorder="1" applyAlignment="1">
      <alignment wrapText="1"/>
      <protection/>
    </xf>
    <xf numFmtId="3" fontId="1" fillId="0" borderId="10" xfId="60" applyNumberFormat="1" applyFont="1" applyFill="1" applyBorder="1" applyAlignment="1">
      <alignment horizontal="right" wrapText="1"/>
      <protection/>
    </xf>
    <xf numFmtId="0" fontId="1" fillId="33" borderId="15" xfId="55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33" borderId="13" xfId="87" applyFont="1" applyFill="1" applyBorder="1" applyAlignment="1">
      <alignment horizontal="center"/>
      <protection/>
    </xf>
    <xf numFmtId="0" fontId="1" fillId="0" borderId="10" xfId="87" applyFont="1" applyFill="1" applyBorder="1" applyAlignment="1">
      <alignment horizontal="right" wrapText="1"/>
      <protection/>
    </xf>
    <xf numFmtId="0" fontId="1" fillId="0" borderId="10" xfId="87" applyFont="1" applyFill="1" applyBorder="1" applyAlignment="1">
      <alignment wrapText="1"/>
      <protection/>
    </xf>
    <xf numFmtId="0" fontId="1" fillId="33" borderId="13" xfId="86" applyFont="1" applyFill="1" applyBorder="1" applyAlignment="1">
      <alignment horizontal="center"/>
      <protection/>
    </xf>
    <xf numFmtId="2" fontId="1" fillId="0" borderId="10" xfId="78" applyNumberFormat="1" applyFont="1" applyFill="1" applyBorder="1" applyAlignment="1">
      <alignment horizontal="right" wrapText="1"/>
      <protection/>
    </xf>
    <xf numFmtId="0" fontId="3" fillId="0" borderId="10" xfId="75" applyFont="1" applyFill="1" applyBorder="1" applyAlignment="1">
      <alignment horizontal="right" wrapText="1"/>
      <protection/>
    </xf>
    <xf numFmtId="0" fontId="3" fillId="0" borderId="10" xfId="75" applyFont="1" applyFill="1" applyBorder="1" applyAlignment="1">
      <alignment wrapText="1"/>
      <protection/>
    </xf>
    <xf numFmtId="0" fontId="3" fillId="0" borderId="10" xfId="70" applyFont="1" applyFill="1" applyBorder="1" applyAlignment="1">
      <alignment horizontal="right" wrapText="1"/>
      <protection/>
    </xf>
    <xf numFmtId="0" fontId="3" fillId="0" borderId="10" xfId="70" applyFont="1" applyFill="1" applyBorder="1" applyAlignment="1">
      <alignment wrapText="1"/>
      <protection/>
    </xf>
    <xf numFmtId="0" fontId="3" fillId="33" borderId="13" xfId="69" applyFont="1" applyFill="1" applyBorder="1" applyAlignment="1">
      <alignment horizontal="center"/>
      <protection/>
    </xf>
    <xf numFmtId="0" fontId="3" fillId="0" borderId="10" xfId="69" applyFont="1" applyFill="1" applyBorder="1" applyAlignment="1">
      <alignment horizontal="right" wrapText="1"/>
      <protection/>
    </xf>
    <xf numFmtId="0" fontId="3" fillId="0" borderId="10" xfId="69" applyFont="1" applyFill="1" applyBorder="1" applyAlignment="1">
      <alignment wrapText="1"/>
      <protection/>
    </xf>
    <xf numFmtId="169" fontId="3" fillId="0" borderId="10" xfId="42" applyNumberFormat="1" applyFont="1" applyFill="1" applyBorder="1" applyAlignment="1">
      <alignment horizontal="right" wrapText="1"/>
    </xf>
    <xf numFmtId="0" fontId="3" fillId="33" borderId="13" xfId="68" applyFont="1" applyFill="1" applyBorder="1" applyAlignment="1">
      <alignment horizontal="center"/>
      <protection/>
    </xf>
    <xf numFmtId="0" fontId="3" fillId="0" borderId="10" xfId="68" applyFont="1" applyFill="1" applyBorder="1" applyAlignment="1">
      <alignment horizontal="right" wrapText="1"/>
      <protection/>
    </xf>
    <xf numFmtId="0" fontId="3" fillId="0" borderId="10" xfId="68" applyFont="1" applyFill="1" applyBorder="1" applyAlignment="1">
      <alignment wrapText="1"/>
      <protection/>
    </xf>
    <xf numFmtId="0" fontId="3" fillId="33" borderId="13" xfId="67" applyFont="1" applyFill="1" applyBorder="1" applyAlignment="1">
      <alignment horizontal="center"/>
      <protection/>
    </xf>
    <xf numFmtId="0" fontId="3" fillId="0" borderId="10" xfId="67" applyFont="1" applyFill="1" applyBorder="1" applyAlignment="1">
      <alignment horizontal="right" wrapText="1"/>
      <protection/>
    </xf>
    <xf numFmtId="0" fontId="3" fillId="0" borderId="10" xfId="67" applyFont="1" applyFill="1" applyBorder="1" applyAlignment="1">
      <alignment wrapText="1"/>
      <protection/>
    </xf>
    <xf numFmtId="0" fontId="3" fillId="33" borderId="13" xfId="66" applyFont="1" applyFill="1" applyBorder="1" applyAlignment="1">
      <alignment horizontal="center"/>
      <protection/>
    </xf>
    <xf numFmtId="0" fontId="3" fillId="0" borderId="10" xfId="66" applyFont="1" applyFill="1" applyBorder="1" applyAlignment="1">
      <alignment horizontal="right" wrapText="1"/>
      <protection/>
    </xf>
    <xf numFmtId="0" fontId="3" fillId="0" borderId="10" xfId="66" applyFont="1" applyFill="1" applyBorder="1" applyAlignment="1">
      <alignment wrapText="1"/>
      <protection/>
    </xf>
    <xf numFmtId="0" fontId="3" fillId="33" borderId="13" xfId="65" applyFont="1" applyFill="1" applyBorder="1" applyAlignment="1">
      <alignment horizontal="center"/>
      <protection/>
    </xf>
    <xf numFmtId="0" fontId="3" fillId="0" borderId="10" xfId="65" applyFont="1" applyFill="1" applyBorder="1" applyAlignment="1">
      <alignment horizontal="right" wrapText="1"/>
      <protection/>
    </xf>
    <xf numFmtId="0" fontId="3" fillId="0" borderId="10" xfId="65" applyFont="1" applyFill="1" applyBorder="1" applyAlignment="1">
      <alignment wrapText="1"/>
      <protection/>
    </xf>
    <xf numFmtId="0" fontId="3" fillId="33" borderId="13" xfId="64" applyFont="1" applyFill="1" applyBorder="1" applyAlignment="1">
      <alignment horizontal="center"/>
      <protection/>
    </xf>
    <xf numFmtId="0" fontId="3" fillId="0" borderId="10" xfId="64" applyFont="1" applyFill="1" applyBorder="1" applyAlignment="1">
      <alignment horizontal="right" wrapText="1"/>
      <protection/>
    </xf>
    <xf numFmtId="0" fontId="3" fillId="0" borderId="10" xfId="64" applyFont="1" applyFill="1" applyBorder="1" applyAlignment="1">
      <alignment wrapText="1"/>
      <protection/>
    </xf>
    <xf numFmtId="0" fontId="3" fillId="33" borderId="13" xfId="63" applyFont="1" applyFill="1" applyBorder="1" applyAlignment="1">
      <alignment horizontal="center"/>
      <protection/>
    </xf>
    <xf numFmtId="0" fontId="3" fillId="0" borderId="10" xfId="63" applyFont="1" applyFill="1" applyBorder="1" applyAlignment="1">
      <alignment horizontal="right" wrapText="1"/>
      <protection/>
    </xf>
    <xf numFmtId="0" fontId="3" fillId="0" borderId="10" xfId="63" applyFont="1" applyFill="1" applyBorder="1" applyAlignment="1">
      <alignment wrapText="1"/>
      <protection/>
    </xf>
    <xf numFmtId="0" fontId="3" fillId="33" borderId="13" xfId="62" applyFont="1" applyFill="1" applyBorder="1" applyAlignment="1">
      <alignment horizontal="center"/>
      <protection/>
    </xf>
    <xf numFmtId="0" fontId="3" fillId="0" borderId="10" xfId="62" applyFont="1" applyFill="1" applyBorder="1" applyAlignment="1">
      <alignment horizontal="right" wrapText="1"/>
      <protection/>
    </xf>
    <xf numFmtId="0" fontId="3" fillId="0" borderId="10" xfId="62" applyFont="1" applyFill="1" applyBorder="1" applyAlignment="1">
      <alignment wrapText="1"/>
      <protection/>
    </xf>
    <xf numFmtId="0" fontId="3" fillId="33" borderId="13" xfId="6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right" wrapText="1"/>
      <protection/>
    </xf>
    <xf numFmtId="0" fontId="3" fillId="0" borderId="10" xfId="61" applyFont="1" applyFill="1" applyBorder="1" applyAlignment="1">
      <alignment wrapText="1"/>
      <protection/>
    </xf>
    <xf numFmtId="0" fontId="3" fillId="33" borderId="13" xfId="60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right" wrapText="1"/>
      <protection/>
    </xf>
    <xf numFmtId="0" fontId="3" fillId="0" borderId="10" xfId="60" applyFont="1" applyFill="1" applyBorder="1" applyAlignment="1">
      <alignment wrapText="1"/>
      <protection/>
    </xf>
    <xf numFmtId="0" fontId="3" fillId="33" borderId="13" xfId="59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right" wrapText="1"/>
      <protection/>
    </xf>
    <xf numFmtId="0" fontId="3" fillId="0" borderId="10" xfId="59" applyFont="1" applyFill="1" applyBorder="1" applyAlignment="1">
      <alignment wrapText="1"/>
      <protection/>
    </xf>
    <xf numFmtId="0" fontId="3" fillId="33" borderId="13" xfId="58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right" wrapText="1"/>
      <protection/>
    </xf>
    <xf numFmtId="0" fontId="3" fillId="0" borderId="10" xfId="58" applyFont="1" applyFill="1" applyBorder="1" applyAlignment="1">
      <alignment wrapText="1"/>
      <protection/>
    </xf>
    <xf numFmtId="0" fontId="3" fillId="33" borderId="13" xfId="57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right" wrapText="1"/>
      <protection/>
    </xf>
    <xf numFmtId="0" fontId="3" fillId="0" borderId="10" xfId="57" applyFont="1" applyFill="1" applyBorder="1" applyAlignment="1">
      <alignment wrapText="1"/>
      <protection/>
    </xf>
    <xf numFmtId="0" fontId="3" fillId="33" borderId="13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right" wrapText="1"/>
      <protection/>
    </xf>
    <xf numFmtId="0" fontId="3" fillId="0" borderId="10" xfId="56" applyFont="1" applyFill="1" applyBorder="1" applyAlignment="1">
      <alignment wrapText="1"/>
      <protection/>
    </xf>
    <xf numFmtId="0" fontId="1" fillId="0" borderId="0" xfId="55" applyFont="1" applyFill="1" applyBorder="1" applyAlignment="1">
      <alignment horizontal="right"/>
      <protection/>
    </xf>
    <xf numFmtId="0" fontId="0" fillId="0" borderId="0" xfId="0" applyFill="1" applyAlignment="1">
      <alignment horizontal="left"/>
    </xf>
    <xf numFmtId="3" fontId="1" fillId="0" borderId="0" xfId="55" applyNumberFormat="1" applyFont="1" applyFill="1" applyBorder="1" applyAlignment="1">
      <alignment/>
      <protection/>
    </xf>
    <xf numFmtId="10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" fontId="1" fillId="0" borderId="0" xfId="55" applyNumberFormat="1" applyFont="1" applyFill="1" applyBorder="1" applyAlignment="1">
      <alignment horizontal="right"/>
      <protection/>
    </xf>
    <xf numFmtId="3" fontId="0" fillId="0" borderId="0" xfId="0" applyNumberFormat="1" applyFill="1" applyAlignment="1">
      <alignment/>
    </xf>
    <xf numFmtId="0" fontId="3" fillId="33" borderId="13" xfId="88" applyFont="1" applyFill="1" applyBorder="1" applyAlignment="1">
      <alignment horizontal="center"/>
      <protection/>
    </xf>
    <xf numFmtId="0" fontId="3" fillId="0" borderId="10" xfId="88" applyFont="1" applyFill="1" applyBorder="1" applyAlignment="1">
      <alignment horizontal="right" wrapText="1"/>
      <protection/>
    </xf>
    <xf numFmtId="0" fontId="3" fillId="0" borderId="10" xfId="88" applyFont="1" applyFill="1" applyBorder="1" applyAlignment="1">
      <alignment wrapText="1"/>
      <protection/>
    </xf>
    <xf numFmtId="0" fontId="3" fillId="33" borderId="13" xfId="89" applyFont="1" applyFill="1" applyBorder="1" applyAlignment="1">
      <alignment horizontal="center"/>
      <protection/>
    </xf>
    <xf numFmtId="0" fontId="3" fillId="0" borderId="10" xfId="89" applyFont="1" applyFill="1" applyBorder="1" applyAlignment="1">
      <alignment horizontal="right" wrapText="1"/>
      <protection/>
    </xf>
    <xf numFmtId="0" fontId="3" fillId="0" borderId="10" xfId="89" applyFont="1" applyFill="1" applyBorder="1" applyAlignment="1">
      <alignment wrapText="1"/>
      <protection/>
    </xf>
    <xf numFmtId="3" fontId="1" fillId="33" borderId="0" xfId="55" applyNumberFormat="1" applyFont="1" applyFill="1" applyBorder="1" applyAlignment="1">
      <alignment horizontal="right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TYr1981" xfId="56"/>
    <cellStyle name="Normal_TYr1982" xfId="57"/>
    <cellStyle name="Normal_TYr1983" xfId="58"/>
    <cellStyle name="Normal_TYr1984" xfId="59"/>
    <cellStyle name="Normal_TYr1985" xfId="60"/>
    <cellStyle name="Normal_TYr1986" xfId="61"/>
    <cellStyle name="Normal_TYr1987" xfId="62"/>
    <cellStyle name="Normal_TYr1988" xfId="63"/>
    <cellStyle name="Normal_TYr1989" xfId="64"/>
    <cellStyle name="Normal_TYr1990" xfId="65"/>
    <cellStyle name="Normal_TYr1991" xfId="66"/>
    <cellStyle name="Normal_TYr1992" xfId="67"/>
    <cellStyle name="Normal_TYr1993" xfId="68"/>
    <cellStyle name="Normal_TYr1994" xfId="69"/>
    <cellStyle name="Normal_TYr1995" xfId="70"/>
    <cellStyle name="Normal_TYr1996" xfId="71"/>
    <cellStyle name="Normal_TYr1997" xfId="72"/>
    <cellStyle name="Normal_TYr1998" xfId="73"/>
    <cellStyle name="Normal_TYr1999" xfId="74"/>
    <cellStyle name="Normal_TYr2000" xfId="75"/>
    <cellStyle name="Normal_TYr2001" xfId="76"/>
    <cellStyle name="Normal_TYr2002" xfId="77"/>
    <cellStyle name="Normal_TYr2003" xfId="78"/>
    <cellStyle name="Normal_TYr2004" xfId="79"/>
    <cellStyle name="Normal_TYr2005" xfId="80"/>
    <cellStyle name="Normal_TYr2006" xfId="81"/>
    <cellStyle name="Normal_TYr2007" xfId="82"/>
    <cellStyle name="Normal_TYr2008" xfId="83"/>
    <cellStyle name="Normal_TYr2009" xfId="84"/>
    <cellStyle name="Normal_TYr2010" xfId="85"/>
    <cellStyle name="Normal_TYr2011" xfId="86"/>
    <cellStyle name="Normal_Tyr2012" xfId="87"/>
    <cellStyle name="Normal_TYr2013" xfId="88"/>
    <cellStyle name="Normal_TYr2014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C2" sqref="C2:C36"/>
    </sheetView>
  </sheetViews>
  <sheetFormatPr defaultColWidth="9.140625" defaultRowHeight="12.75"/>
  <cols>
    <col min="1" max="1" width="5.8515625" style="0" bestFit="1" customWidth="1"/>
    <col min="2" max="2" width="14.140625" style="74" bestFit="1" customWidth="1"/>
    <col min="3" max="3" width="8.8515625" style="3" bestFit="1" customWidth="1"/>
    <col min="4" max="4" width="9.421875" style="4" bestFit="1" customWidth="1"/>
    <col min="5" max="5" width="11.7109375" style="66" bestFit="1" customWidth="1"/>
    <col min="6" max="6" width="19.140625" style="0" bestFit="1" customWidth="1"/>
    <col min="7" max="7" width="18.28125" style="0" bestFit="1" customWidth="1"/>
  </cols>
  <sheetData>
    <row r="1" spans="1:7" ht="12.75">
      <c r="A1" s="36" t="s">
        <v>0</v>
      </c>
      <c r="B1" s="73" t="s">
        <v>1</v>
      </c>
      <c r="C1" s="37" t="s">
        <v>2</v>
      </c>
      <c r="D1" s="64" t="s">
        <v>3</v>
      </c>
      <c r="E1" s="65" t="s">
        <v>4</v>
      </c>
      <c r="F1" s="38" t="s">
        <v>6</v>
      </c>
      <c r="G1" s="38" t="s">
        <v>7</v>
      </c>
    </row>
    <row r="2" spans="1:7" ht="12.75">
      <c r="A2" s="127">
        <f>TYr2014!$A$2</f>
        <v>2014</v>
      </c>
      <c r="B2" s="128" t="str">
        <f>TYr2014!$B$2</f>
        <v>Pontiac Firebird</v>
      </c>
      <c r="C2" s="141">
        <v>445</v>
      </c>
      <c r="D2" s="130">
        <f>(C3-C2)/C3</f>
        <v>0.23931623931623933</v>
      </c>
      <c r="E2" s="131">
        <f>(C3-C2)</f>
        <v>140</v>
      </c>
      <c r="F2" s="132">
        <f>TYr2014!$C$2</f>
        <v>1998</v>
      </c>
      <c r="G2" s="141">
        <v>195</v>
      </c>
    </row>
    <row r="3" spans="1:7" ht="12.75">
      <c r="A3" s="127">
        <f>TYr2013!$A$2</f>
        <v>2013</v>
      </c>
      <c r="B3" s="128" t="str">
        <f>TYr2013!$B$2</f>
        <v>Pontiac Firebird</v>
      </c>
      <c r="C3" s="129">
        <v>585</v>
      </c>
      <c r="D3" s="130">
        <f>(C4-C3)/C4</f>
        <v>0.1346153846153846</v>
      </c>
      <c r="E3" s="131">
        <f>(C4-C3)</f>
        <v>91</v>
      </c>
      <c r="F3" s="132">
        <f>TYr2013!$C$2</f>
        <v>2001</v>
      </c>
      <c r="G3" s="133">
        <v>167</v>
      </c>
    </row>
    <row r="4" spans="1:7" ht="12.75">
      <c r="A4" s="127">
        <v>2012</v>
      </c>
      <c r="B4" s="128" t="str">
        <f>TYr2012!$B$2</f>
        <v>Pontiac Firebird</v>
      </c>
      <c r="C4" s="129">
        <v>676</v>
      </c>
      <c r="D4" s="130">
        <f aca="true" t="shared" si="0" ref="D4:D14">(C5-C4)/C5</f>
        <v>0.03566333808844508</v>
      </c>
      <c r="E4" s="131">
        <f aca="true" t="shared" si="1" ref="E4:E14">(C5-C4)</f>
        <v>25</v>
      </c>
      <c r="F4" s="132">
        <f>TYr2012!$C$2</f>
        <v>2000</v>
      </c>
      <c r="G4" s="133">
        <v>159</v>
      </c>
    </row>
    <row r="5" spans="1:7" ht="12.75">
      <c r="A5" s="127">
        <v>2011</v>
      </c>
      <c r="B5" s="128" t="str">
        <f>TYr2011!$B$2</f>
        <v>Pontiac Firebird</v>
      </c>
      <c r="C5" s="134">
        <v>701</v>
      </c>
      <c r="D5" s="130">
        <f t="shared" si="0"/>
        <v>0.04103967168262654</v>
      </c>
      <c r="E5" s="131">
        <f t="shared" si="1"/>
        <v>30</v>
      </c>
      <c r="F5" s="132">
        <f>TYr2011!$C$2</f>
        <v>1999</v>
      </c>
      <c r="G5" s="68" t="s">
        <v>11</v>
      </c>
    </row>
    <row r="6" spans="1:7" ht="12.75">
      <c r="A6" s="7">
        <v>2010</v>
      </c>
      <c r="B6" s="74" t="str">
        <f>TYr2010!$B$2</f>
        <v>Pontiac Firebird</v>
      </c>
      <c r="C6" s="3">
        <v>731</v>
      </c>
      <c r="D6" s="4">
        <f t="shared" si="0"/>
        <v>0.10306748466257669</v>
      </c>
      <c r="E6" s="66">
        <f t="shared" si="1"/>
        <v>84</v>
      </c>
      <c r="F6" s="67">
        <f>TYr2010!$C$2</f>
        <v>1999</v>
      </c>
      <c r="G6">
        <v>161</v>
      </c>
    </row>
    <row r="7" spans="1:7" ht="12.75">
      <c r="A7" s="5">
        <v>2009</v>
      </c>
      <c r="B7" s="74" t="str">
        <f>TYr2009!$B$2</f>
        <v>Pontiac Firebird</v>
      </c>
      <c r="C7" s="6">
        <v>815</v>
      </c>
      <c r="D7" s="4">
        <f t="shared" si="0"/>
        <v>0.15892672858617132</v>
      </c>
      <c r="E7" s="66">
        <f t="shared" si="1"/>
        <v>154</v>
      </c>
      <c r="F7" s="67">
        <f>TYr2009!$C$2</f>
        <v>1999</v>
      </c>
      <c r="G7">
        <v>160</v>
      </c>
    </row>
    <row r="8" spans="1:7" ht="12.75">
      <c r="A8" s="1">
        <v>2008</v>
      </c>
      <c r="B8" s="74" t="str">
        <f>TYr2008!$B$2</f>
        <v>Pontiac Firebird</v>
      </c>
      <c r="C8" s="2">
        <v>969</v>
      </c>
      <c r="D8" s="4">
        <f t="shared" si="0"/>
        <v>0.26978146194423513</v>
      </c>
      <c r="E8" s="66">
        <f t="shared" si="1"/>
        <v>358</v>
      </c>
      <c r="F8" s="67">
        <f>TYr2008!$C$2</f>
        <v>1995</v>
      </c>
      <c r="G8">
        <v>141</v>
      </c>
    </row>
    <row r="9" spans="1:7" ht="12.75">
      <c r="A9" s="1">
        <v>2007</v>
      </c>
      <c r="B9" s="74" t="str">
        <f>TYr2007!$B$2</f>
        <v>Pontiac Firebird</v>
      </c>
      <c r="C9" s="2">
        <v>1327</v>
      </c>
      <c r="D9" s="4">
        <f t="shared" si="0"/>
        <v>0.19575757575757577</v>
      </c>
      <c r="E9" s="66">
        <f t="shared" si="1"/>
        <v>323</v>
      </c>
      <c r="F9" s="67">
        <f>TYr2007!$C$2</f>
        <v>1995</v>
      </c>
      <c r="G9">
        <v>129</v>
      </c>
    </row>
    <row r="10" spans="1:7" ht="12.75">
      <c r="A10" s="1">
        <v>2006</v>
      </c>
      <c r="B10" s="74" t="str">
        <f>TYr2006!$B$2</f>
        <v>Pontiac Firebird</v>
      </c>
      <c r="C10" s="2">
        <v>1650</v>
      </c>
      <c r="D10" s="4">
        <f t="shared" si="0"/>
        <v>0.17541229385307347</v>
      </c>
      <c r="E10" s="66">
        <f t="shared" si="1"/>
        <v>351</v>
      </c>
      <c r="F10" s="67">
        <f>TYr2006!$C$2</f>
        <v>1994</v>
      </c>
      <c r="G10">
        <v>125</v>
      </c>
    </row>
    <row r="11" spans="1:7" ht="12.75">
      <c r="A11" s="1">
        <v>2005</v>
      </c>
      <c r="B11" s="74" t="str">
        <f>TYr2005!$B$2</f>
        <v>Pontiac Firebird</v>
      </c>
      <c r="C11" s="2">
        <v>2001</v>
      </c>
      <c r="D11" s="4">
        <f t="shared" si="0"/>
        <v>0.1474222411589263</v>
      </c>
      <c r="E11" s="66">
        <f t="shared" si="1"/>
        <v>346</v>
      </c>
      <c r="F11" s="67">
        <f>TYr2005!$C$2</f>
        <v>1995</v>
      </c>
      <c r="G11">
        <v>109</v>
      </c>
    </row>
    <row r="12" spans="1:7" ht="12.75">
      <c r="A12" s="1">
        <v>2004</v>
      </c>
      <c r="B12" s="74" t="str">
        <f>TYr2004!$B$2</f>
        <v>Pontiac Firebird</v>
      </c>
      <c r="C12" s="2">
        <v>2347</v>
      </c>
      <c r="D12" s="4">
        <f t="shared" si="0"/>
        <v>0.15392934390771448</v>
      </c>
      <c r="E12" s="66">
        <f t="shared" si="1"/>
        <v>427</v>
      </c>
      <c r="F12" s="67">
        <f>TYr2004!$C$2</f>
        <v>1995</v>
      </c>
      <c r="G12">
        <v>99</v>
      </c>
    </row>
    <row r="13" spans="1:7" ht="12.75">
      <c r="A13" s="1">
        <v>2003</v>
      </c>
      <c r="B13" s="74" t="str">
        <f>TYr2003!$B$2</f>
        <v>Pontiac Firebird</v>
      </c>
      <c r="C13" s="2">
        <v>2774</v>
      </c>
      <c r="D13" s="4">
        <f t="shared" si="0"/>
        <v>0.1726811810319117</v>
      </c>
      <c r="E13" s="66">
        <f t="shared" si="1"/>
        <v>579</v>
      </c>
      <c r="F13" s="67">
        <f>TYr2003!$C$2</f>
        <v>1986</v>
      </c>
      <c r="G13">
        <v>96</v>
      </c>
    </row>
    <row r="14" spans="1:7" ht="12.75">
      <c r="A14" s="1">
        <v>2002</v>
      </c>
      <c r="B14" s="74" t="str">
        <f>TYr2002!$B$2</f>
        <v>Pontiac Firebird</v>
      </c>
      <c r="C14" s="2">
        <v>3353</v>
      </c>
      <c r="D14" s="4">
        <f t="shared" si="0"/>
        <v>0.12156143568247314</v>
      </c>
      <c r="E14" s="66">
        <f t="shared" si="1"/>
        <v>464</v>
      </c>
      <c r="F14" s="67">
        <f>TYr2002!$C$2</f>
        <v>1986</v>
      </c>
      <c r="G14">
        <v>81</v>
      </c>
    </row>
    <row r="15" spans="1:7" ht="12.75">
      <c r="A15" s="1">
        <v>2001</v>
      </c>
      <c r="B15" s="74" t="str">
        <f>TYr2001!$B$2</f>
        <v>Pontiac Firebird</v>
      </c>
      <c r="C15" s="2">
        <v>3817</v>
      </c>
      <c r="D15" s="4">
        <f aca="true" t="shared" si="2" ref="D15:D34">(C16-C15)/C16</f>
        <v>0.20029331657238633</v>
      </c>
      <c r="E15" s="66">
        <f aca="true" t="shared" si="3" ref="E15:E34">(C16-C15)</f>
        <v>956</v>
      </c>
      <c r="F15" s="67">
        <f>TYr2001!$C$2</f>
        <v>1986</v>
      </c>
      <c r="G15">
        <v>76</v>
      </c>
    </row>
    <row r="16" spans="1:6" ht="12.75">
      <c r="A16" s="7">
        <v>2000</v>
      </c>
      <c r="B16" s="74" t="str">
        <f>TYr2000!$B$2</f>
        <v>Pontiac Firebird</v>
      </c>
      <c r="C16" s="3">
        <v>4773</v>
      </c>
      <c r="D16" s="4">
        <f t="shared" si="2"/>
        <v>-0.2279392847954721</v>
      </c>
      <c r="E16" s="66">
        <f t="shared" si="3"/>
        <v>-886</v>
      </c>
      <c r="F16" s="67">
        <f>TYr2000!$C$2</f>
        <v>1986</v>
      </c>
    </row>
    <row r="17" spans="1:6" ht="12.75">
      <c r="A17" s="7">
        <v>1999</v>
      </c>
      <c r="B17" s="74" t="str">
        <f>TYr1999!$B$2</f>
        <v>Pontiac Firebird</v>
      </c>
      <c r="C17" s="3">
        <v>3887</v>
      </c>
      <c r="D17" s="4">
        <f t="shared" si="2"/>
        <v>0.20818904053778775</v>
      </c>
      <c r="E17" s="66">
        <f t="shared" si="3"/>
        <v>1022</v>
      </c>
      <c r="F17" s="67">
        <f>TYr1999!$C$2</f>
        <v>1986</v>
      </c>
    </row>
    <row r="18" spans="1:6" ht="12.75">
      <c r="A18" s="7">
        <v>1998</v>
      </c>
      <c r="B18" s="74" t="str">
        <f>TYr1998!$B$2</f>
        <v>Pontiac Firebird</v>
      </c>
      <c r="C18" s="3">
        <v>4909</v>
      </c>
      <c r="D18" s="4">
        <f>(C19-C18)/C19</f>
        <v>0.18196967172137976</v>
      </c>
      <c r="E18" s="66">
        <f t="shared" si="3"/>
        <v>1092</v>
      </c>
      <c r="F18" s="67">
        <f>TYr1998!$C$2</f>
        <v>1986</v>
      </c>
    </row>
    <row r="19" spans="1:6" ht="12.75">
      <c r="A19" s="7">
        <v>1997</v>
      </c>
      <c r="B19" s="74" t="str">
        <f>TYr1997!$B$2</f>
        <v>Pontiac Firebird</v>
      </c>
      <c r="C19" s="3">
        <v>6001</v>
      </c>
      <c r="D19" s="4">
        <f t="shared" si="2"/>
        <v>0.14062723757697265</v>
      </c>
      <c r="E19" s="66">
        <f t="shared" si="3"/>
        <v>982</v>
      </c>
      <c r="F19" s="67">
        <f>TYr1997!$C$2</f>
        <v>1986</v>
      </c>
    </row>
    <row r="20" spans="1:6" ht="12.75">
      <c r="A20" s="7">
        <v>1996</v>
      </c>
      <c r="B20" s="74" t="str">
        <f>TYr1996!$B$2</f>
        <v>Pontiac Firebird</v>
      </c>
      <c r="C20" s="3">
        <v>6983</v>
      </c>
      <c r="D20" s="4">
        <f t="shared" si="2"/>
        <v>0.17341382575757575</v>
      </c>
      <c r="E20" s="66">
        <f t="shared" si="3"/>
        <v>1465</v>
      </c>
      <c r="F20" s="67">
        <f>TYr1996!$C$2</f>
        <v>1986</v>
      </c>
    </row>
    <row r="21" spans="1:6" ht="12.75">
      <c r="A21" s="7">
        <v>1995</v>
      </c>
      <c r="B21" s="74" t="str">
        <f>TYr1995!$B$2</f>
        <v>Pontiac Firebird</v>
      </c>
      <c r="C21" s="3">
        <v>8448</v>
      </c>
      <c r="D21" s="4">
        <f t="shared" si="2"/>
        <v>0.07903630219121334</v>
      </c>
      <c r="E21" s="66">
        <f t="shared" si="3"/>
        <v>725</v>
      </c>
      <c r="F21" s="67">
        <f>TYr1995!$C$2</f>
        <v>1986</v>
      </c>
    </row>
    <row r="22" spans="1:6" ht="12.75">
      <c r="A22" s="7">
        <v>1994</v>
      </c>
      <c r="B22" s="74" t="str">
        <f>TYr1994!$B$2</f>
        <v>Pontiac Firebird</v>
      </c>
      <c r="C22" s="3">
        <v>9173</v>
      </c>
      <c r="D22" s="4">
        <f t="shared" si="2"/>
        <v>0.20186200295832246</v>
      </c>
      <c r="E22" s="66">
        <f t="shared" si="3"/>
        <v>2320</v>
      </c>
      <c r="F22" s="67">
        <f>TYr1994!$C$2</f>
        <v>1986</v>
      </c>
    </row>
    <row r="23" spans="1:6" ht="12.75">
      <c r="A23" s="7">
        <v>1993</v>
      </c>
      <c r="B23" s="74" t="str">
        <f>TYr1993!$B$2</f>
        <v>Pontiac Firebird</v>
      </c>
      <c r="C23" s="3">
        <v>11493</v>
      </c>
      <c r="D23" s="4">
        <f t="shared" si="2"/>
        <v>0.15591950646298472</v>
      </c>
      <c r="E23" s="66">
        <f t="shared" si="3"/>
        <v>2123</v>
      </c>
      <c r="F23" s="67">
        <f>TYr1993!$C$2</f>
        <v>1986</v>
      </c>
    </row>
    <row r="24" spans="1:6" ht="12.75">
      <c r="A24" s="7">
        <v>1992</v>
      </c>
      <c r="B24" s="74" t="str">
        <f>TYr1992!$B$2</f>
        <v>Pontiac Firebird</v>
      </c>
      <c r="C24" s="3">
        <v>13616</v>
      </c>
      <c r="D24" s="4">
        <f t="shared" si="2"/>
        <v>0.1712720632988436</v>
      </c>
      <c r="E24" s="66">
        <f t="shared" si="3"/>
        <v>2814</v>
      </c>
      <c r="F24" s="67">
        <f>TYr1992!$C$2</f>
        <v>1986</v>
      </c>
    </row>
    <row r="25" spans="1:6" ht="12.75">
      <c r="A25" s="7">
        <v>1991</v>
      </c>
      <c r="B25" s="74" t="str">
        <f>TYr1991!$B$2</f>
        <v>Pontiac Firebird</v>
      </c>
      <c r="C25" s="3">
        <v>16430</v>
      </c>
      <c r="D25" s="4">
        <f t="shared" si="2"/>
        <v>0.07618779870677538</v>
      </c>
      <c r="E25" s="66">
        <f t="shared" si="3"/>
        <v>1355</v>
      </c>
      <c r="F25" s="67">
        <f>TYr1991!$C$2</f>
        <v>1986</v>
      </c>
    </row>
    <row r="26" spans="1:6" ht="12.75">
      <c r="A26" s="7">
        <v>1990</v>
      </c>
      <c r="B26" s="74" t="str">
        <f>TYr1990!$B$2</f>
        <v>Pontiac Firebird</v>
      </c>
      <c r="C26" s="3">
        <v>17785</v>
      </c>
      <c r="D26" s="4">
        <f t="shared" si="2"/>
        <v>0.10140460792239289</v>
      </c>
      <c r="E26" s="66">
        <f t="shared" si="3"/>
        <v>2007</v>
      </c>
      <c r="F26" s="67">
        <f>TYr1990!$C$2</f>
        <v>1986</v>
      </c>
    </row>
    <row r="27" spans="1:6" ht="12.75">
      <c r="A27" s="7">
        <v>1989</v>
      </c>
      <c r="B27" s="74" t="str">
        <f>TYr1989!$B$2</f>
        <v>Pontiac Firebird</v>
      </c>
      <c r="C27" s="3">
        <v>19792</v>
      </c>
      <c r="D27" s="4">
        <f t="shared" si="2"/>
        <v>-0.023794744465135527</v>
      </c>
      <c r="E27" s="66">
        <f t="shared" si="3"/>
        <v>-460</v>
      </c>
      <c r="F27" s="67">
        <f>TYr1989!$C$2</f>
        <v>1987</v>
      </c>
    </row>
    <row r="28" spans="1:6" ht="12.75">
      <c r="A28" s="7">
        <v>1988</v>
      </c>
      <c r="B28" s="74" t="str">
        <f>TYr1988!$B$2</f>
        <v>Pontiac Firebird</v>
      </c>
      <c r="C28" s="3">
        <v>19332</v>
      </c>
      <c r="D28" s="4">
        <f t="shared" si="2"/>
        <v>-0.11039632395175186</v>
      </c>
      <c r="E28" s="66">
        <f t="shared" si="3"/>
        <v>-1922</v>
      </c>
      <c r="F28" s="67">
        <f>TYr1988!$C$2</f>
        <v>1987</v>
      </c>
    </row>
    <row r="29" spans="1:6" ht="12.75">
      <c r="A29" s="7">
        <v>1987</v>
      </c>
      <c r="B29" s="74" t="str">
        <f>TYr1987!$B$2</f>
        <v>Pontiac Firebird</v>
      </c>
      <c r="C29" s="3">
        <v>17410</v>
      </c>
      <c r="D29" s="4">
        <f t="shared" si="2"/>
        <v>-0.06881944870771686</v>
      </c>
      <c r="E29" s="66">
        <f t="shared" si="3"/>
        <v>-1121</v>
      </c>
      <c r="F29" s="67">
        <f>TYr1987!$C$2</f>
        <v>1986</v>
      </c>
    </row>
    <row r="30" spans="1:6" ht="12.75">
      <c r="A30" s="7">
        <v>1986</v>
      </c>
      <c r="B30" s="74" t="str">
        <f>TYr1986!$B$2</f>
        <v>Pontiac Firebird</v>
      </c>
      <c r="C30" s="3">
        <v>16289</v>
      </c>
      <c r="D30" s="4">
        <f t="shared" si="2"/>
        <v>-0.2496355964710395</v>
      </c>
      <c r="E30" s="66">
        <f t="shared" si="3"/>
        <v>-3254</v>
      </c>
      <c r="F30" s="67">
        <f>TYr1986!$C$2</f>
        <v>1986</v>
      </c>
    </row>
    <row r="31" spans="1:6" ht="12.75">
      <c r="A31" s="7">
        <v>1985</v>
      </c>
      <c r="B31" s="74" t="str">
        <f>TYr1985!$B$2</f>
        <v>Pontiac Firebird</v>
      </c>
      <c r="C31" s="3">
        <v>13035</v>
      </c>
      <c r="D31" s="4">
        <f t="shared" si="2"/>
        <v>-0.19751952227836472</v>
      </c>
      <c r="E31" s="66">
        <f t="shared" si="3"/>
        <v>-2150</v>
      </c>
      <c r="F31" s="67">
        <f>TYr1985!$C$2</f>
        <v>1984</v>
      </c>
    </row>
    <row r="32" spans="1:6" ht="12.75">
      <c r="A32" s="7">
        <v>1984</v>
      </c>
      <c r="B32" s="74" t="str">
        <f>TYr1984!$B$2</f>
        <v>Pontiac Firebird</v>
      </c>
      <c r="C32" s="3">
        <v>10885</v>
      </c>
      <c r="D32" s="4">
        <f t="shared" si="2"/>
        <v>-0.10440340909090909</v>
      </c>
      <c r="E32" s="66">
        <f t="shared" si="3"/>
        <v>-1029</v>
      </c>
      <c r="F32" s="67">
        <f>TYr1984!$C$2</f>
        <v>1982</v>
      </c>
    </row>
    <row r="33" spans="1:6" ht="12.75">
      <c r="A33" s="7">
        <v>1983</v>
      </c>
      <c r="B33" s="74" t="str">
        <f>TYr1983!$B$2</f>
        <v>Pontiac Firebird</v>
      </c>
      <c r="C33" s="3">
        <v>9856</v>
      </c>
      <c r="D33" s="4">
        <f t="shared" si="2"/>
        <v>-0.1146799366659127</v>
      </c>
      <c r="E33" s="66">
        <f t="shared" si="3"/>
        <v>-1014</v>
      </c>
      <c r="F33" s="67">
        <f>TYr1983!$C$2</f>
        <v>1979</v>
      </c>
    </row>
    <row r="34" spans="1:6" ht="12.75">
      <c r="A34" s="7">
        <v>1982</v>
      </c>
      <c r="B34" s="74" t="str">
        <f>TYr1982!$B$2</f>
        <v>Pontiac Firebird</v>
      </c>
      <c r="C34" s="3">
        <v>8842</v>
      </c>
      <c r="D34" s="4">
        <f t="shared" si="2"/>
        <v>-0.035362997658079626</v>
      </c>
      <c r="E34" s="66">
        <f t="shared" si="3"/>
        <v>-302</v>
      </c>
      <c r="F34" s="67">
        <f>TYr1982!$C$2</f>
        <v>1979</v>
      </c>
    </row>
    <row r="35" spans="1:6" ht="12.75">
      <c r="A35" s="7">
        <v>1981</v>
      </c>
      <c r="B35" s="74" t="str">
        <f>TYr1981!$B$2</f>
        <v>Pontiac Firebird</v>
      </c>
      <c r="C35" s="3">
        <v>8540</v>
      </c>
      <c r="F35" s="67">
        <f>TYr1981!$C$2</f>
        <v>1979</v>
      </c>
    </row>
    <row r="36" ht="12.75">
      <c r="C36" s="3">
        <f>SUM(C2:C35)</f>
        <v>249670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G4" sqref="G4"/>
    </sheetView>
  </sheetViews>
  <sheetFormatPr defaultColWidth="20.8515625" defaultRowHeight="14.25" customHeight="1"/>
  <cols>
    <col min="1" max="1" width="5.8515625" style="0" bestFit="1" customWidth="1"/>
    <col min="2" max="2" width="14.140625" style="0" bestFit="1" customWidth="1"/>
    <col min="3" max="3" width="8.7109375" style="0" bestFit="1" customWidth="1"/>
    <col min="4" max="4" width="8.8515625" style="0" bestFit="1" customWidth="1"/>
    <col min="5" max="5" width="17.28125" style="0" bestFit="1" customWidth="1"/>
    <col min="6" max="6" width="5.57421875" style="0" bestFit="1" customWidth="1"/>
  </cols>
  <sheetData>
    <row r="1" spans="1:6" ht="14.25" customHeight="1">
      <c r="A1" s="75" t="s">
        <v>0</v>
      </c>
      <c r="B1" s="75" t="s">
        <v>1</v>
      </c>
      <c r="C1" s="75" t="s">
        <v>8</v>
      </c>
      <c r="D1" s="75" t="s">
        <v>2</v>
      </c>
      <c r="E1" s="25" t="s">
        <v>10</v>
      </c>
      <c r="F1" s="3">
        <f>Sheet1!$C$10</f>
        <v>1650</v>
      </c>
    </row>
    <row r="2" spans="1:5" ht="14.25" customHeight="1">
      <c r="A2" s="20">
        <v>2006</v>
      </c>
      <c r="B2" s="21" t="s">
        <v>9</v>
      </c>
      <c r="C2" s="20">
        <v>1994</v>
      </c>
      <c r="D2" s="20">
        <v>127</v>
      </c>
      <c r="E2" s="4">
        <f>D2/F1</f>
        <v>0.07696969696969697</v>
      </c>
    </row>
    <row r="3" spans="1:5" ht="14.25" customHeight="1">
      <c r="A3" s="20">
        <v>2006</v>
      </c>
      <c r="B3" s="21" t="s">
        <v>9</v>
      </c>
      <c r="C3" s="20">
        <v>1999</v>
      </c>
      <c r="D3" s="20">
        <v>120</v>
      </c>
      <c r="E3" s="4">
        <f>D3/F1</f>
        <v>0.07272727272727272</v>
      </c>
    </row>
    <row r="4" spans="1:5" ht="14.25" customHeight="1">
      <c r="A4" s="20">
        <v>2006</v>
      </c>
      <c r="B4" s="21" t="s">
        <v>9</v>
      </c>
      <c r="C4" s="20">
        <v>1995</v>
      </c>
      <c r="D4" s="20">
        <v>118</v>
      </c>
      <c r="E4" s="4">
        <f aca="true" t="shared" si="0" ref="E4:E11">D4/$F$1</f>
        <v>0.07151515151515152</v>
      </c>
    </row>
    <row r="5" spans="1:5" ht="14.25" customHeight="1">
      <c r="A5" s="20">
        <v>2006</v>
      </c>
      <c r="B5" s="21" t="s">
        <v>9</v>
      </c>
      <c r="C5" s="20">
        <v>1998</v>
      </c>
      <c r="D5" s="20">
        <v>101</v>
      </c>
      <c r="E5" s="4">
        <f t="shared" si="0"/>
        <v>0.06121212121212121</v>
      </c>
    </row>
    <row r="6" spans="1:5" ht="14.25" customHeight="1">
      <c r="A6" s="20">
        <v>2006</v>
      </c>
      <c r="B6" s="21" t="s">
        <v>9</v>
      </c>
      <c r="C6" s="20">
        <v>2002</v>
      </c>
      <c r="D6" s="20">
        <v>99</v>
      </c>
      <c r="E6" s="4">
        <f t="shared" si="0"/>
        <v>0.06</v>
      </c>
    </row>
    <row r="7" spans="1:5" ht="14.25" customHeight="1">
      <c r="A7" s="20">
        <v>2006</v>
      </c>
      <c r="B7" s="21" t="s">
        <v>9</v>
      </c>
      <c r="C7" s="20">
        <v>1997</v>
      </c>
      <c r="D7" s="20">
        <v>94</v>
      </c>
      <c r="E7" s="4">
        <f t="shared" si="0"/>
        <v>0.05696969696969697</v>
      </c>
    </row>
    <row r="8" spans="1:5" ht="14.25" customHeight="1">
      <c r="A8" s="20">
        <v>2006</v>
      </c>
      <c r="B8" s="21" t="s">
        <v>9</v>
      </c>
      <c r="C8" s="20">
        <v>1996</v>
      </c>
      <c r="D8" s="20">
        <v>94</v>
      </c>
      <c r="E8" s="4">
        <f t="shared" si="0"/>
        <v>0.05696969696969697</v>
      </c>
    </row>
    <row r="9" spans="1:5" ht="14.25" customHeight="1">
      <c r="A9" s="20">
        <v>2006</v>
      </c>
      <c r="B9" s="21" t="s">
        <v>9</v>
      </c>
      <c r="C9" s="20">
        <v>1986</v>
      </c>
      <c r="D9" s="20">
        <v>88</v>
      </c>
      <c r="E9" s="4">
        <f t="shared" si="0"/>
        <v>0.05333333333333334</v>
      </c>
    </row>
    <row r="10" spans="1:5" ht="14.25" customHeight="1">
      <c r="A10" s="20">
        <v>2006</v>
      </c>
      <c r="B10" s="21" t="s">
        <v>9</v>
      </c>
      <c r="C10" s="20">
        <v>2000</v>
      </c>
      <c r="D10" s="20">
        <v>84</v>
      </c>
      <c r="E10" s="4">
        <f t="shared" si="0"/>
        <v>0.05090909090909091</v>
      </c>
    </row>
    <row r="11" spans="1:5" ht="14.25" customHeight="1">
      <c r="A11" s="20">
        <v>2006</v>
      </c>
      <c r="B11" s="21" t="s">
        <v>9</v>
      </c>
      <c r="C11" s="20">
        <v>1991</v>
      </c>
      <c r="D11" s="20">
        <v>82</v>
      </c>
      <c r="E11" s="4">
        <f t="shared" si="0"/>
        <v>0.0496969696969697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22.7109375" defaultRowHeight="14.25" customHeight="1"/>
  <cols>
    <col min="1" max="1" width="5.8515625" style="0" bestFit="1" customWidth="1"/>
    <col min="2" max="2" width="14.140625" style="0" bestFit="1" customWidth="1"/>
    <col min="3" max="3" width="8.7109375" style="0" bestFit="1" customWidth="1"/>
    <col min="4" max="4" width="8.8515625" style="0" bestFit="1" customWidth="1"/>
    <col min="5" max="5" width="17.28125" style="0" bestFit="1" customWidth="1"/>
    <col min="6" max="6" width="5.57421875" style="0" bestFit="1" customWidth="1"/>
  </cols>
  <sheetData>
    <row r="1" spans="1:6" ht="14.25" customHeight="1">
      <c r="A1" s="75" t="s">
        <v>0</v>
      </c>
      <c r="B1" s="75" t="s">
        <v>1</v>
      </c>
      <c r="C1" s="75" t="s">
        <v>8</v>
      </c>
      <c r="D1" s="75" t="s">
        <v>2</v>
      </c>
      <c r="E1" s="25" t="s">
        <v>10</v>
      </c>
      <c r="F1" s="3">
        <f>Sheet1!$C$11</f>
        <v>2001</v>
      </c>
    </row>
    <row r="2" spans="1:5" ht="14.25" customHeight="1">
      <c r="A2" s="23">
        <v>2005</v>
      </c>
      <c r="B2" s="24" t="s">
        <v>9</v>
      </c>
      <c r="C2" s="23">
        <v>1995</v>
      </c>
      <c r="D2" s="23">
        <v>161</v>
      </c>
      <c r="E2" s="4">
        <f>D2/F1</f>
        <v>0.08045977011494253</v>
      </c>
    </row>
    <row r="3" spans="1:5" ht="14.25" customHeight="1">
      <c r="A3" s="23">
        <v>2005</v>
      </c>
      <c r="B3" s="24" t="s">
        <v>9</v>
      </c>
      <c r="C3" s="23">
        <v>1994</v>
      </c>
      <c r="D3" s="23">
        <v>132</v>
      </c>
      <c r="E3" s="4">
        <f>D3/F1</f>
        <v>0.06596701649175413</v>
      </c>
    </row>
    <row r="4" spans="1:5" ht="14.25" customHeight="1">
      <c r="A4" s="23">
        <v>2005</v>
      </c>
      <c r="B4" s="24" t="s">
        <v>9</v>
      </c>
      <c r="C4" s="23">
        <v>2000</v>
      </c>
      <c r="D4" s="23">
        <v>116</v>
      </c>
      <c r="E4" s="4">
        <f aca="true" t="shared" si="0" ref="E4:E11">D4/$F$1</f>
        <v>0.057971014492753624</v>
      </c>
    </row>
    <row r="5" spans="1:5" ht="14.25" customHeight="1">
      <c r="A5" s="23">
        <v>2005</v>
      </c>
      <c r="B5" s="24" t="s">
        <v>9</v>
      </c>
      <c r="C5" s="23">
        <v>1998</v>
      </c>
      <c r="D5" s="23">
        <v>114</v>
      </c>
      <c r="E5" s="4">
        <f t="shared" si="0"/>
        <v>0.05697151424287856</v>
      </c>
    </row>
    <row r="6" spans="1:5" ht="14.25" customHeight="1">
      <c r="A6" s="23">
        <v>2005</v>
      </c>
      <c r="B6" s="24" t="s">
        <v>9</v>
      </c>
      <c r="C6" s="23">
        <v>1988</v>
      </c>
      <c r="D6" s="23">
        <v>112</v>
      </c>
      <c r="E6" s="4">
        <f t="shared" si="0"/>
        <v>0.0559720139930035</v>
      </c>
    </row>
    <row r="7" spans="1:5" ht="14.25" customHeight="1">
      <c r="A7" s="23">
        <v>2005</v>
      </c>
      <c r="B7" s="24" t="s">
        <v>9</v>
      </c>
      <c r="C7" s="23">
        <v>1999</v>
      </c>
      <c r="D7" s="23">
        <v>104</v>
      </c>
      <c r="E7" s="4">
        <f t="shared" si="0"/>
        <v>0.051974012993503245</v>
      </c>
    </row>
    <row r="8" spans="1:5" ht="14.25" customHeight="1">
      <c r="A8" s="23">
        <v>2005</v>
      </c>
      <c r="B8" s="24" t="s">
        <v>9</v>
      </c>
      <c r="C8" s="23">
        <v>1991</v>
      </c>
      <c r="D8" s="23">
        <v>104</v>
      </c>
      <c r="E8" s="4">
        <f t="shared" si="0"/>
        <v>0.051974012993503245</v>
      </c>
    </row>
    <row r="9" spans="1:5" ht="14.25" customHeight="1">
      <c r="A9" s="23">
        <v>2005</v>
      </c>
      <c r="B9" s="24" t="s">
        <v>9</v>
      </c>
      <c r="C9" s="23">
        <v>1989</v>
      </c>
      <c r="D9" s="23">
        <v>102</v>
      </c>
      <c r="E9" s="4">
        <f t="shared" si="0"/>
        <v>0.050974512743628186</v>
      </c>
    </row>
    <row r="10" spans="1:5" ht="14.25" customHeight="1">
      <c r="A10" s="23">
        <v>2005</v>
      </c>
      <c r="B10" s="24" t="s">
        <v>9</v>
      </c>
      <c r="C10" s="23">
        <v>1997</v>
      </c>
      <c r="D10" s="23">
        <v>97</v>
      </c>
      <c r="E10" s="4">
        <f t="shared" si="0"/>
        <v>0.04847576211894053</v>
      </c>
    </row>
    <row r="11" spans="1:5" ht="14.25" customHeight="1">
      <c r="A11" s="23">
        <v>2005</v>
      </c>
      <c r="B11" s="24" t="s">
        <v>9</v>
      </c>
      <c r="C11" s="23">
        <v>1996</v>
      </c>
      <c r="D11" s="23">
        <v>97</v>
      </c>
      <c r="E11" s="4">
        <f t="shared" si="0"/>
        <v>0.04847576211894053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IV16384"/>
    </sheetView>
  </sheetViews>
  <sheetFormatPr defaultColWidth="19.7109375" defaultRowHeight="15" customHeight="1"/>
  <cols>
    <col min="1" max="1" width="5.8515625" style="0" bestFit="1" customWidth="1"/>
    <col min="2" max="2" width="14.140625" style="0" bestFit="1" customWidth="1"/>
    <col min="3" max="3" width="8.7109375" style="0" bestFit="1" customWidth="1"/>
    <col min="4" max="4" width="8.8515625" style="0" bestFit="1" customWidth="1"/>
    <col min="5" max="5" width="17.28125" style="0" bestFit="1" customWidth="1"/>
    <col min="6" max="6" width="5.57421875" style="0" bestFit="1" customWidth="1"/>
  </cols>
  <sheetData>
    <row r="1" spans="1:6" ht="15" customHeight="1">
      <c r="A1" s="75" t="s">
        <v>0</v>
      </c>
      <c r="B1" s="75" t="s">
        <v>1</v>
      </c>
      <c r="C1" s="75" t="s">
        <v>8</v>
      </c>
      <c r="D1" s="75" t="s">
        <v>2</v>
      </c>
      <c r="E1" s="25" t="s">
        <v>10</v>
      </c>
      <c r="F1" s="3">
        <f>Sheet1!$C$12</f>
        <v>2347</v>
      </c>
    </row>
    <row r="2" spans="1:5" ht="15" customHeight="1">
      <c r="A2" s="26">
        <v>2004</v>
      </c>
      <c r="B2" s="27" t="s">
        <v>9</v>
      </c>
      <c r="C2" s="26">
        <v>1995</v>
      </c>
      <c r="D2" s="26">
        <v>173</v>
      </c>
      <c r="E2" s="4">
        <f>D2/F1</f>
        <v>0.07371112057946315</v>
      </c>
    </row>
    <row r="3" spans="1:5" ht="15" customHeight="1">
      <c r="A3" s="26">
        <v>2004</v>
      </c>
      <c r="B3" s="27" t="s">
        <v>9</v>
      </c>
      <c r="C3" s="26">
        <v>1986</v>
      </c>
      <c r="D3" s="26">
        <v>159</v>
      </c>
      <c r="E3" s="4">
        <f>D3/F1</f>
        <v>0.06774605879846612</v>
      </c>
    </row>
    <row r="4" spans="1:5" ht="15" customHeight="1">
      <c r="A4" s="26">
        <v>2004</v>
      </c>
      <c r="B4" s="27" t="s">
        <v>9</v>
      </c>
      <c r="C4" s="26">
        <v>1994</v>
      </c>
      <c r="D4" s="26">
        <v>135</v>
      </c>
      <c r="E4" s="4">
        <f aca="true" t="shared" si="0" ref="E4:E12">D4/$F$1</f>
        <v>0.05752023860247124</v>
      </c>
    </row>
    <row r="5" spans="1:5" ht="15" customHeight="1">
      <c r="A5" s="26">
        <v>2004</v>
      </c>
      <c r="B5" s="27" t="s">
        <v>9</v>
      </c>
      <c r="C5" s="26">
        <v>1988</v>
      </c>
      <c r="D5" s="26">
        <v>133</v>
      </c>
      <c r="E5" s="4">
        <f t="shared" si="0"/>
        <v>0.056668086919471665</v>
      </c>
    </row>
    <row r="6" spans="1:5" ht="15" customHeight="1">
      <c r="A6" s="26">
        <v>2004</v>
      </c>
      <c r="B6" s="27" t="s">
        <v>9</v>
      </c>
      <c r="C6" s="26">
        <v>1999</v>
      </c>
      <c r="D6" s="26">
        <v>132</v>
      </c>
      <c r="E6" s="4">
        <f t="shared" si="0"/>
        <v>0.05624201107797188</v>
      </c>
    </row>
    <row r="7" spans="1:5" ht="15" customHeight="1">
      <c r="A7" s="26">
        <v>2004</v>
      </c>
      <c r="B7" s="27" t="s">
        <v>9</v>
      </c>
      <c r="C7" s="26">
        <v>1987</v>
      </c>
      <c r="D7" s="26">
        <v>128</v>
      </c>
      <c r="E7" s="4">
        <f t="shared" si="0"/>
        <v>0.05453770771197273</v>
      </c>
    </row>
    <row r="8" spans="1:5" ht="15" customHeight="1">
      <c r="A8" s="26">
        <v>2004</v>
      </c>
      <c r="B8" s="27" t="s">
        <v>9</v>
      </c>
      <c r="C8" s="26">
        <v>1989</v>
      </c>
      <c r="D8" s="26">
        <v>126</v>
      </c>
      <c r="E8" s="4">
        <f t="shared" si="0"/>
        <v>0.05368555602897316</v>
      </c>
    </row>
    <row r="9" spans="1:5" ht="15" customHeight="1">
      <c r="A9" s="26">
        <v>2004</v>
      </c>
      <c r="B9" s="27" t="s">
        <v>9</v>
      </c>
      <c r="C9" s="26">
        <v>1996</v>
      </c>
      <c r="D9" s="26">
        <v>122</v>
      </c>
      <c r="E9" s="4">
        <f t="shared" si="0"/>
        <v>0.05198125266297401</v>
      </c>
    </row>
    <row r="10" spans="1:5" ht="15" customHeight="1">
      <c r="A10" s="26">
        <v>2004</v>
      </c>
      <c r="B10" s="27" t="s">
        <v>9</v>
      </c>
      <c r="C10" s="26">
        <v>1998</v>
      </c>
      <c r="D10" s="26">
        <v>121</v>
      </c>
      <c r="E10" s="4">
        <f t="shared" si="0"/>
        <v>0.05155517682147422</v>
      </c>
    </row>
    <row r="11" spans="1:5" ht="15" customHeight="1">
      <c r="A11" s="26">
        <v>2004</v>
      </c>
      <c r="B11" s="27" t="s">
        <v>9</v>
      </c>
      <c r="C11" s="26">
        <v>2002</v>
      </c>
      <c r="D11" s="26">
        <v>105</v>
      </c>
      <c r="E11" s="4">
        <f t="shared" si="0"/>
        <v>0.04473796335747763</v>
      </c>
    </row>
    <row r="12" spans="1:5" ht="15" customHeight="1">
      <c r="A12" s="26">
        <v>2004</v>
      </c>
      <c r="B12" s="27" t="s">
        <v>9</v>
      </c>
      <c r="C12" s="26">
        <v>2000</v>
      </c>
      <c r="D12" s="26">
        <v>105</v>
      </c>
      <c r="E12" s="4">
        <f t="shared" si="0"/>
        <v>0.04473796335747763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20.140625" defaultRowHeight="15" customHeight="1"/>
  <cols>
    <col min="1" max="1" width="5.8515625" style="0" bestFit="1" customWidth="1"/>
    <col min="2" max="2" width="14.140625" style="0" bestFit="1" customWidth="1"/>
    <col min="3" max="3" width="8.7109375" style="0" bestFit="1" customWidth="1"/>
    <col min="4" max="4" width="8.8515625" style="0" bestFit="1" customWidth="1"/>
    <col min="5" max="5" width="17.28125" style="0" bestFit="1" customWidth="1"/>
    <col min="6" max="6" width="5.57421875" style="0" bestFit="1" customWidth="1"/>
  </cols>
  <sheetData>
    <row r="1" spans="1:6" ht="15" customHeight="1">
      <c r="A1" s="75" t="s">
        <v>0</v>
      </c>
      <c r="B1" s="75" t="s">
        <v>1</v>
      </c>
      <c r="C1" s="75" t="s">
        <v>8</v>
      </c>
      <c r="D1" s="75" t="s">
        <v>2</v>
      </c>
      <c r="E1" s="25" t="s">
        <v>10</v>
      </c>
      <c r="F1" s="3">
        <f>Sheet1!$C$13</f>
        <v>2774</v>
      </c>
    </row>
    <row r="2" spans="1:5" ht="15" customHeight="1">
      <c r="A2" s="28">
        <v>2003</v>
      </c>
      <c r="B2" s="29" t="s">
        <v>9</v>
      </c>
      <c r="C2" s="28">
        <v>1986</v>
      </c>
      <c r="D2" s="79">
        <v>215</v>
      </c>
      <c r="E2" s="4">
        <f>D2/F1</f>
        <v>0.07750540735400144</v>
      </c>
    </row>
    <row r="3" spans="1:5" ht="15" customHeight="1">
      <c r="A3" s="28">
        <v>2003</v>
      </c>
      <c r="B3" s="29" t="s">
        <v>9</v>
      </c>
      <c r="C3" s="28">
        <v>1995</v>
      </c>
      <c r="D3" s="79">
        <v>203</v>
      </c>
      <c r="E3" s="4">
        <f>D3/F1</f>
        <v>0.07317952415284787</v>
      </c>
    </row>
    <row r="4" spans="1:5" ht="15" customHeight="1">
      <c r="A4" s="28">
        <v>2003</v>
      </c>
      <c r="B4" s="29" t="s">
        <v>9</v>
      </c>
      <c r="C4" s="28">
        <v>1987</v>
      </c>
      <c r="D4" s="79">
        <v>185</v>
      </c>
      <c r="E4" s="4">
        <f aca="true" t="shared" si="0" ref="E4:E11">D4/$F$1</f>
        <v>0.06669069935111752</v>
      </c>
    </row>
    <row r="5" spans="1:5" ht="15" customHeight="1">
      <c r="A5" s="28">
        <v>2003</v>
      </c>
      <c r="B5" s="29" t="s">
        <v>9</v>
      </c>
      <c r="C5" s="28">
        <v>1994</v>
      </c>
      <c r="D5" s="79">
        <v>182</v>
      </c>
      <c r="E5" s="4">
        <f t="shared" si="0"/>
        <v>0.06560922855082912</v>
      </c>
    </row>
    <row r="6" spans="1:5" ht="15" customHeight="1">
      <c r="A6" s="28">
        <v>2003</v>
      </c>
      <c r="B6" s="29" t="s">
        <v>9</v>
      </c>
      <c r="C6" s="28">
        <v>1988</v>
      </c>
      <c r="D6" s="79">
        <v>160</v>
      </c>
      <c r="E6" s="4">
        <f t="shared" si="0"/>
        <v>0.05767844268204758</v>
      </c>
    </row>
    <row r="7" spans="1:5" ht="15" customHeight="1">
      <c r="A7" s="28">
        <v>2003</v>
      </c>
      <c r="B7" s="29" t="s">
        <v>9</v>
      </c>
      <c r="C7" s="28">
        <v>1996</v>
      </c>
      <c r="D7" s="79">
        <v>150</v>
      </c>
      <c r="E7" s="4">
        <f t="shared" si="0"/>
        <v>0.05407354001441961</v>
      </c>
    </row>
    <row r="8" spans="1:5" ht="15" customHeight="1">
      <c r="A8" s="28">
        <v>2003</v>
      </c>
      <c r="B8" s="29" t="s">
        <v>9</v>
      </c>
      <c r="C8" s="28">
        <v>1999</v>
      </c>
      <c r="D8" s="79">
        <v>147</v>
      </c>
      <c r="E8" s="4">
        <f t="shared" si="0"/>
        <v>0.052992069214131216</v>
      </c>
    </row>
    <row r="9" spans="1:5" ht="15" customHeight="1">
      <c r="A9" s="28">
        <v>2003</v>
      </c>
      <c r="B9" s="29" t="s">
        <v>9</v>
      </c>
      <c r="C9" s="28">
        <v>1985</v>
      </c>
      <c r="D9" s="79">
        <v>132</v>
      </c>
      <c r="E9" s="4">
        <f t="shared" si="0"/>
        <v>0.047584715212689255</v>
      </c>
    </row>
    <row r="10" spans="1:5" ht="15" customHeight="1">
      <c r="A10" s="28">
        <v>2003</v>
      </c>
      <c r="B10" s="29" t="s">
        <v>9</v>
      </c>
      <c r="C10" s="28">
        <v>2000</v>
      </c>
      <c r="D10" s="79">
        <v>128</v>
      </c>
      <c r="E10" s="4">
        <f t="shared" si="0"/>
        <v>0.046142754145638065</v>
      </c>
    </row>
    <row r="11" spans="1:5" ht="15" customHeight="1">
      <c r="A11" s="28">
        <v>2003</v>
      </c>
      <c r="B11" s="29" t="s">
        <v>9</v>
      </c>
      <c r="C11" s="28">
        <v>1997</v>
      </c>
      <c r="D11" s="79">
        <v>127</v>
      </c>
      <c r="E11" s="4">
        <f t="shared" si="0"/>
        <v>0.04578226387887527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22.00390625" defaultRowHeight="14.25" customHeight="1"/>
  <cols>
    <col min="1" max="1" width="5.8515625" style="0" bestFit="1" customWidth="1"/>
    <col min="2" max="2" width="14.140625" style="0" bestFit="1" customWidth="1"/>
    <col min="3" max="3" width="8.7109375" style="0" bestFit="1" customWidth="1"/>
    <col min="4" max="4" width="8.8515625" style="3" bestFit="1" customWidth="1"/>
    <col min="5" max="5" width="17.28125" style="0" bestFit="1" customWidth="1"/>
    <col min="6" max="6" width="5.57421875" style="0" bestFit="1" customWidth="1"/>
  </cols>
  <sheetData>
    <row r="1" spans="1:6" ht="14.25" customHeight="1">
      <c r="A1" s="75" t="s">
        <v>0</v>
      </c>
      <c r="B1" s="75" t="s">
        <v>1</v>
      </c>
      <c r="C1" s="75" t="s">
        <v>8</v>
      </c>
      <c r="D1" s="75" t="s">
        <v>2</v>
      </c>
      <c r="E1" s="25" t="s">
        <v>10</v>
      </c>
      <c r="F1" s="3">
        <f>Sheet1!$C$14</f>
        <v>3353</v>
      </c>
    </row>
    <row r="2" spans="1:5" ht="14.25" customHeight="1">
      <c r="A2" s="30">
        <v>2002</v>
      </c>
      <c r="B2" s="31" t="s">
        <v>9</v>
      </c>
      <c r="C2" s="30">
        <v>1986</v>
      </c>
      <c r="D2" s="69">
        <v>267</v>
      </c>
      <c r="E2" s="4">
        <f>D2/F1</f>
        <v>0.07963018192663286</v>
      </c>
    </row>
    <row r="3" spans="1:5" ht="14.25" customHeight="1">
      <c r="A3" s="30">
        <v>2002</v>
      </c>
      <c r="B3" s="31" t="s">
        <v>9</v>
      </c>
      <c r="C3" s="30">
        <v>1987</v>
      </c>
      <c r="D3" s="69">
        <v>256</v>
      </c>
      <c r="E3" s="4">
        <f>D3/F1</f>
        <v>0.0763495377274083</v>
      </c>
    </row>
    <row r="4" spans="1:5" ht="14.25" customHeight="1">
      <c r="A4" s="30">
        <v>2002</v>
      </c>
      <c r="B4" s="31" t="s">
        <v>9</v>
      </c>
      <c r="C4" s="30">
        <v>1995</v>
      </c>
      <c r="D4" s="69">
        <v>222</v>
      </c>
      <c r="E4" s="4">
        <f aca="true" t="shared" si="0" ref="E4:E11">D4/$F$1</f>
        <v>0.06620936474798687</v>
      </c>
    </row>
    <row r="5" spans="1:5" ht="14.25" customHeight="1">
      <c r="A5" s="30">
        <v>2002</v>
      </c>
      <c r="B5" s="31" t="s">
        <v>9</v>
      </c>
      <c r="C5" s="30">
        <v>1988</v>
      </c>
      <c r="D5" s="69">
        <v>203</v>
      </c>
      <c r="E5" s="4">
        <f t="shared" si="0"/>
        <v>0.060542797494780795</v>
      </c>
    </row>
    <row r="6" spans="1:5" ht="14.25" customHeight="1">
      <c r="A6" s="30">
        <v>2002</v>
      </c>
      <c r="B6" s="31" t="s">
        <v>9</v>
      </c>
      <c r="C6" s="30">
        <v>1989</v>
      </c>
      <c r="D6" s="69">
        <v>199</v>
      </c>
      <c r="E6" s="4">
        <f t="shared" si="0"/>
        <v>0.05934983596779004</v>
      </c>
    </row>
    <row r="7" spans="1:5" ht="14.25" customHeight="1">
      <c r="A7" s="30">
        <v>2002</v>
      </c>
      <c r="B7" s="31" t="s">
        <v>9</v>
      </c>
      <c r="C7" s="30">
        <v>1994</v>
      </c>
      <c r="D7" s="69">
        <v>198</v>
      </c>
      <c r="E7" s="4">
        <f t="shared" si="0"/>
        <v>0.05905159558604235</v>
      </c>
    </row>
    <row r="8" spans="1:5" ht="14.25" customHeight="1">
      <c r="A8" s="30">
        <v>2002</v>
      </c>
      <c r="B8" s="31" t="s">
        <v>9</v>
      </c>
      <c r="C8" s="30">
        <v>1985</v>
      </c>
      <c r="D8" s="69">
        <v>194</v>
      </c>
      <c r="E8" s="4">
        <f t="shared" si="0"/>
        <v>0.057858634059051596</v>
      </c>
    </row>
    <row r="9" spans="1:5" ht="14.25" customHeight="1">
      <c r="A9" s="30">
        <v>2002</v>
      </c>
      <c r="B9" s="31" t="s">
        <v>9</v>
      </c>
      <c r="C9" s="30">
        <v>1999</v>
      </c>
      <c r="D9" s="69">
        <v>170</v>
      </c>
      <c r="E9" s="4">
        <f t="shared" si="0"/>
        <v>0.05070086489710707</v>
      </c>
    </row>
    <row r="10" spans="1:5" ht="14.25" customHeight="1">
      <c r="A10" s="30">
        <v>2002</v>
      </c>
      <c r="B10" s="31" t="s">
        <v>9</v>
      </c>
      <c r="C10" s="30">
        <v>1984</v>
      </c>
      <c r="D10" s="69">
        <v>164</v>
      </c>
      <c r="E10" s="4">
        <f t="shared" si="0"/>
        <v>0.04891142260662094</v>
      </c>
    </row>
    <row r="11" spans="1:5" ht="14.25" customHeight="1">
      <c r="A11" s="30">
        <v>2002</v>
      </c>
      <c r="B11" s="31" t="s">
        <v>9</v>
      </c>
      <c r="C11" s="30">
        <v>1996</v>
      </c>
      <c r="D11" s="69">
        <v>151</v>
      </c>
      <c r="E11" s="4">
        <f t="shared" si="0"/>
        <v>0.04503429764390098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25" sqref="B25"/>
    </sheetView>
  </sheetViews>
  <sheetFormatPr defaultColWidth="18.140625" defaultRowHeight="14.25" customHeight="1"/>
  <cols>
    <col min="1" max="1" width="5.8515625" style="0" bestFit="1" customWidth="1"/>
    <col min="2" max="2" width="14.140625" style="0" bestFit="1" customWidth="1"/>
    <col min="3" max="3" width="8.7109375" style="0" bestFit="1" customWidth="1"/>
    <col min="4" max="4" width="8.8515625" style="0" bestFit="1" customWidth="1"/>
    <col min="5" max="5" width="17.28125" style="0" bestFit="1" customWidth="1"/>
    <col min="6" max="6" width="5.57421875" style="0" bestFit="1" customWidth="1"/>
  </cols>
  <sheetData>
    <row r="1" spans="1:6" ht="14.25" customHeight="1">
      <c r="A1" s="75" t="s">
        <v>0</v>
      </c>
      <c r="B1" s="75" t="s">
        <v>1</v>
      </c>
      <c r="C1" s="75" t="s">
        <v>8</v>
      </c>
      <c r="D1" s="75" t="s">
        <v>2</v>
      </c>
      <c r="E1" s="25" t="s">
        <v>10</v>
      </c>
      <c r="F1" s="3">
        <f>Sheet1!$C$15</f>
        <v>3817</v>
      </c>
    </row>
    <row r="2" spans="1:5" ht="14.25" customHeight="1">
      <c r="A2" s="32">
        <v>2001</v>
      </c>
      <c r="B2" s="33" t="s">
        <v>9</v>
      </c>
      <c r="C2" s="32">
        <v>1986</v>
      </c>
      <c r="D2" s="32">
        <v>341</v>
      </c>
      <c r="E2" s="4">
        <f>D2/F1</f>
        <v>0.0893371757925072</v>
      </c>
    </row>
    <row r="3" spans="1:5" ht="14.25" customHeight="1">
      <c r="A3" s="32">
        <v>2001</v>
      </c>
      <c r="B3" s="33" t="s">
        <v>9</v>
      </c>
      <c r="C3" s="32">
        <v>1987</v>
      </c>
      <c r="D3" s="32">
        <v>306</v>
      </c>
      <c r="E3" s="4">
        <f>D3/F1</f>
        <v>0.08016767094576893</v>
      </c>
    </row>
    <row r="4" spans="1:5" ht="14.25" customHeight="1">
      <c r="A4" s="32">
        <v>2001</v>
      </c>
      <c r="B4" s="33" t="s">
        <v>9</v>
      </c>
      <c r="C4" s="32">
        <v>1988</v>
      </c>
      <c r="D4" s="32">
        <v>251</v>
      </c>
      <c r="E4" s="4">
        <f aca="true" t="shared" si="0" ref="E4:E11">D4/$F$1</f>
        <v>0.06575844904375164</v>
      </c>
    </row>
    <row r="5" spans="1:5" ht="14.25" customHeight="1">
      <c r="A5" s="32">
        <v>2001</v>
      </c>
      <c r="B5" s="33" t="s">
        <v>9</v>
      </c>
      <c r="C5" s="32">
        <v>1984</v>
      </c>
      <c r="D5" s="32">
        <v>247</v>
      </c>
      <c r="E5" s="4">
        <f t="shared" si="0"/>
        <v>0.06471050563269583</v>
      </c>
    </row>
    <row r="6" spans="1:5" ht="14.25" customHeight="1">
      <c r="A6" s="32">
        <v>2001</v>
      </c>
      <c r="B6" s="33" t="s">
        <v>9</v>
      </c>
      <c r="C6" s="32">
        <v>1995</v>
      </c>
      <c r="D6" s="32">
        <v>238</v>
      </c>
      <c r="E6" s="4">
        <f t="shared" si="0"/>
        <v>0.06235263295782028</v>
      </c>
    </row>
    <row r="7" spans="1:5" ht="14.25" customHeight="1">
      <c r="A7" s="32">
        <v>2001</v>
      </c>
      <c r="B7" s="33" t="s">
        <v>9</v>
      </c>
      <c r="C7" s="32">
        <v>1985</v>
      </c>
      <c r="D7" s="32">
        <v>228</v>
      </c>
      <c r="E7" s="4">
        <f t="shared" si="0"/>
        <v>0.05973277443018077</v>
      </c>
    </row>
    <row r="8" spans="1:5" ht="14.25" customHeight="1">
      <c r="A8" s="32">
        <v>2001</v>
      </c>
      <c r="B8" s="33" t="s">
        <v>9</v>
      </c>
      <c r="C8" s="32">
        <v>1989</v>
      </c>
      <c r="D8" s="32">
        <v>201</v>
      </c>
      <c r="E8" s="4">
        <f t="shared" si="0"/>
        <v>0.0526591564055541</v>
      </c>
    </row>
    <row r="9" spans="1:5" ht="14.25" customHeight="1">
      <c r="A9" s="32">
        <v>2001</v>
      </c>
      <c r="B9" s="33" t="s">
        <v>9</v>
      </c>
      <c r="C9" s="32">
        <v>1994</v>
      </c>
      <c r="D9" s="32">
        <v>201</v>
      </c>
      <c r="E9" s="4">
        <f t="shared" si="0"/>
        <v>0.0526591564055541</v>
      </c>
    </row>
    <row r="10" spans="1:5" ht="14.25" customHeight="1">
      <c r="A10" s="32">
        <v>2001</v>
      </c>
      <c r="B10" s="33" t="s">
        <v>9</v>
      </c>
      <c r="C10" s="32">
        <v>1999</v>
      </c>
      <c r="D10" s="32">
        <v>173</v>
      </c>
      <c r="E10" s="4">
        <f t="shared" si="0"/>
        <v>0.04532355252816348</v>
      </c>
    </row>
    <row r="11" spans="1:5" ht="14.25" customHeight="1">
      <c r="A11" s="32">
        <v>2001</v>
      </c>
      <c r="B11" s="33" t="s">
        <v>9</v>
      </c>
      <c r="C11" s="32">
        <v>1996</v>
      </c>
      <c r="D11" s="32">
        <v>168</v>
      </c>
      <c r="E11" s="4">
        <f t="shared" si="0"/>
        <v>0.04401362326434372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25" sqref="B25"/>
    </sheetView>
  </sheetViews>
  <sheetFormatPr defaultColWidth="14.7109375" defaultRowHeight="15" customHeight="1"/>
  <cols>
    <col min="1" max="1" width="5.8515625" style="0" bestFit="1" customWidth="1"/>
    <col min="2" max="2" width="15.140625" style="0" bestFit="1" customWidth="1"/>
    <col min="3" max="3" width="8.7109375" style="0" bestFit="1" customWidth="1"/>
    <col min="4" max="4" width="8.8515625" style="0" bestFit="1" customWidth="1"/>
    <col min="5" max="5" width="17.28125" style="0" bestFit="1" customWidth="1"/>
    <col min="6" max="6" width="5.57421875" style="0" bestFit="1" customWidth="1"/>
  </cols>
  <sheetData>
    <row r="1" spans="1:6" ht="15" customHeight="1">
      <c r="A1" s="75" t="s">
        <v>0</v>
      </c>
      <c r="B1" s="75" t="s">
        <v>1</v>
      </c>
      <c r="C1" s="75" t="s">
        <v>8</v>
      </c>
      <c r="D1" s="75" t="s">
        <v>2</v>
      </c>
      <c r="E1" s="25" t="s">
        <v>10</v>
      </c>
      <c r="F1" s="59">
        <v>3339</v>
      </c>
    </row>
    <row r="2" spans="1:5" ht="15" customHeight="1">
      <c r="A2" s="80">
        <v>2000</v>
      </c>
      <c r="B2" s="81" t="s">
        <v>9</v>
      </c>
      <c r="C2" s="80">
        <v>1986</v>
      </c>
      <c r="D2" s="80">
        <v>358</v>
      </c>
      <c r="E2" s="4">
        <f aca="true" t="shared" si="0" ref="E2:E11">D2/F$1</f>
        <v>0.10721772985923929</v>
      </c>
    </row>
    <row r="3" spans="1:5" ht="15" customHeight="1">
      <c r="A3" s="80">
        <v>2000</v>
      </c>
      <c r="B3" s="81" t="s">
        <v>9</v>
      </c>
      <c r="C3" s="80">
        <v>1987</v>
      </c>
      <c r="D3" s="80">
        <v>312</v>
      </c>
      <c r="E3" s="4">
        <f t="shared" si="0"/>
        <v>0.09344115004492363</v>
      </c>
    </row>
    <row r="4" spans="1:5" ht="15" customHeight="1">
      <c r="A4" s="80">
        <v>2000</v>
      </c>
      <c r="B4" s="81" t="s">
        <v>9</v>
      </c>
      <c r="C4" s="80">
        <v>1985</v>
      </c>
      <c r="D4" s="80">
        <v>267</v>
      </c>
      <c r="E4" s="4">
        <f t="shared" si="0"/>
        <v>0.07996406109613657</v>
      </c>
    </row>
    <row r="5" spans="1:5" ht="15" customHeight="1">
      <c r="A5" s="80">
        <v>2000</v>
      </c>
      <c r="B5" s="81" t="s">
        <v>9</v>
      </c>
      <c r="C5" s="80">
        <v>1988</v>
      </c>
      <c r="D5" s="80">
        <v>253</v>
      </c>
      <c r="E5" s="4">
        <f t="shared" si="0"/>
        <v>0.07577118897873615</v>
      </c>
    </row>
    <row r="6" spans="1:5" ht="15" customHeight="1">
      <c r="A6" s="80">
        <v>2000</v>
      </c>
      <c r="B6" s="81" t="s">
        <v>9</v>
      </c>
      <c r="C6" s="80">
        <v>1984</v>
      </c>
      <c r="D6" s="80">
        <v>237</v>
      </c>
      <c r="E6" s="4">
        <f t="shared" si="0"/>
        <v>0.07097933513027853</v>
      </c>
    </row>
    <row r="7" spans="1:5" ht="15" customHeight="1">
      <c r="A7" s="80">
        <v>2000</v>
      </c>
      <c r="B7" s="81" t="s">
        <v>9</v>
      </c>
      <c r="C7" s="80">
        <v>1995</v>
      </c>
      <c r="D7" s="80">
        <v>221</v>
      </c>
      <c r="E7" s="4">
        <f t="shared" si="0"/>
        <v>0.0661874812818209</v>
      </c>
    </row>
    <row r="8" spans="1:5" ht="15" customHeight="1">
      <c r="A8" s="80">
        <v>2000</v>
      </c>
      <c r="B8" s="81" t="s">
        <v>9</v>
      </c>
      <c r="C8" s="80">
        <v>1989</v>
      </c>
      <c r="D8" s="80">
        <v>188</v>
      </c>
      <c r="E8" s="4">
        <f t="shared" si="0"/>
        <v>0.05630428271937706</v>
      </c>
    </row>
    <row r="9" spans="1:5" ht="15" customHeight="1">
      <c r="A9" s="80">
        <v>2000</v>
      </c>
      <c r="B9" s="81" t="s">
        <v>9</v>
      </c>
      <c r="C9" s="80">
        <v>1994</v>
      </c>
      <c r="D9" s="80">
        <v>145</v>
      </c>
      <c r="E9" s="4">
        <f t="shared" si="0"/>
        <v>0.0434261755016472</v>
      </c>
    </row>
    <row r="10" spans="1:5" ht="15" customHeight="1">
      <c r="A10" s="80">
        <v>2000</v>
      </c>
      <c r="B10" s="81" t="s">
        <v>9</v>
      </c>
      <c r="C10" s="80">
        <v>1991</v>
      </c>
      <c r="D10" s="80">
        <v>139</v>
      </c>
      <c r="E10" s="4">
        <f t="shared" si="0"/>
        <v>0.04162923030847559</v>
      </c>
    </row>
    <row r="11" spans="1:5" ht="15" customHeight="1">
      <c r="A11" s="80">
        <v>2000</v>
      </c>
      <c r="B11" s="81" t="s">
        <v>9</v>
      </c>
      <c r="C11" s="80">
        <v>1996</v>
      </c>
      <c r="D11" s="80">
        <v>133</v>
      </c>
      <c r="E11" s="4">
        <f t="shared" si="0"/>
        <v>0.039832285115303984</v>
      </c>
    </row>
    <row r="12" spans="1:5" ht="15" customHeight="1">
      <c r="A12" s="39"/>
      <c r="B12" s="40"/>
      <c r="C12" s="40"/>
      <c r="D12" s="39"/>
      <c r="E12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20" sqref="B20"/>
    </sheetView>
  </sheetViews>
  <sheetFormatPr defaultColWidth="9.140625" defaultRowHeight="18" customHeight="1"/>
  <cols>
    <col min="1" max="1" width="5.8515625" style="0" bestFit="1" customWidth="1"/>
    <col min="2" max="2" width="14.140625" style="0" bestFit="1" customWidth="1"/>
    <col min="3" max="3" width="8.7109375" style="0" bestFit="1" customWidth="1"/>
    <col min="4" max="4" width="8.8515625" style="0" bestFit="1" customWidth="1"/>
    <col min="5" max="5" width="17.28125" style="0" bestFit="1" customWidth="1"/>
    <col min="6" max="6" width="5.57421875" style="0" bestFit="1" customWidth="1"/>
  </cols>
  <sheetData>
    <row r="1" spans="1:6" ht="18" customHeight="1">
      <c r="A1" s="75" t="s">
        <v>0</v>
      </c>
      <c r="B1" s="75" t="s">
        <v>1</v>
      </c>
      <c r="C1" s="75" t="s">
        <v>8</v>
      </c>
      <c r="D1" s="75" t="s">
        <v>2</v>
      </c>
      <c r="E1" s="25" t="s">
        <v>10</v>
      </c>
      <c r="F1" s="59">
        <f>Sheet1!$C$17</f>
        <v>3887</v>
      </c>
    </row>
    <row r="2" spans="1:5" ht="18" customHeight="1">
      <c r="A2" s="70">
        <v>1999</v>
      </c>
      <c r="B2" s="71" t="s">
        <v>9</v>
      </c>
      <c r="C2" s="70">
        <v>1986</v>
      </c>
      <c r="D2" s="70">
        <v>449</v>
      </c>
      <c r="E2" s="4">
        <f aca="true" t="shared" si="0" ref="E2:E11">D2/F$1</f>
        <v>0.11551324929251351</v>
      </c>
    </row>
    <row r="3" spans="1:5" ht="18" customHeight="1">
      <c r="A3" s="70">
        <v>1999</v>
      </c>
      <c r="B3" s="71" t="s">
        <v>9</v>
      </c>
      <c r="C3" s="70">
        <v>1987</v>
      </c>
      <c r="D3" s="70">
        <v>393</v>
      </c>
      <c r="E3" s="4">
        <f t="shared" si="0"/>
        <v>0.10110625160792384</v>
      </c>
    </row>
    <row r="4" spans="1:5" ht="18" customHeight="1">
      <c r="A4" s="70">
        <v>1999</v>
      </c>
      <c r="B4" s="71" t="s">
        <v>9</v>
      </c>
      <c r="C4" s="70">
        <v>1988</v>
      </c>
      <c r="D4" s="70">
        <v>340</v>
      </c>
      <c r="E4" s="4">
        <f t="shared" si="0"/>
        <v>0.08747105737072293</v>
      </c>
    </row>
    <row r="5" spans="1:5" ht="18" customHeight="1">
      <c r="A5" s="70">
        <v>1999</v>
      </c>
      <c r="B5" s="71" t="s">
        <v>9</v>
      </c>
      <c r="C5" s="70">
        <v>1984</v>
      </c>
      <c r="D5" s="70">
        <v>312</v>
      </c>
      <c r="E5" s="4">
        <f t="shared" si="0"/>
        <v>0.0802675585284281</v>
      </c>
    </row>
    <row r="6" spans="1:5" ht="18" customHeight="1">
      <c r="A6" s="70">
        <v>1999</v>
      </c>
      <c r="B6" s="71" t="s">
        <v>9</v>
      </c>
      <c r="C6" s="70">
        <v>1985</v>
      </c>
      <c r="D6" s="70">
        <v>299</v>
      </c>
      <c r="E6" s="4">
        <f t="shared" si="0"/>
        <v>0.07692307692307693</v>
      </c>
    </row>
    <row r="7" spans="1:5" ht="18" customHeight="1">
      <c r="A7" s="70">
        <v>1999</v>
      </c>
      <c r="B7" s="71" t="s">
        <v>9</v>
      </c>
      <c r="C7" s="70">
        <v>1989</v>
      </c>
      <c r="D7" s="70">
        <v>235</v>
      </c>
      <c r="E7" s="4">
        <f t="shared" si="0"/>
        <v>0.06045793671211731</v>
      </c>
    </row>
    <row r="8" spans="1:5" ht="18" customHeight="1">
      <c r="A8" s="70">
        <v>1999</v>
      </c>
      <c r="B8" s="71" t="s">
        <v>9</v>
      </c>
      <c r="C8" s="70">
        <v>1995</v>
      </c>
      <c r="D8" s="70">
        <v>210</v>
      </c>
      <c r="E8" s="4">
        <f t="shared" si="0"/>
        <v>0.05402624131721122</v>
      </c>
    </row>
    <row r="9" spans="1:5" ht="18" customHeight="1">
      <c r="A9" s="70">
        <v>1999</v>
      </c>
      <c r="B9" s="71" t="s">
        <v>9</v>
      </c>
      <c r="C9" s="70">
        <v>1982</v>
      </c>
      <c r="D9" s="70">
        <v>177</v>
      </c>
      <c r="E9" s="4">
        <f t="shared" si="0"/>
        <v>0.04553640339593517</v>
      </c>
    </row>
    <row r="10" spans="1:5" ht="18" customHeight="1">
      <c r="A10" s="70">
        <v>1999</v>
      </c>
      <c r="B10" s="71" t="s">
        <v>9</v>
      </c>
      <c r="C10" s="70">
        <v>1994</v>
      </c>
      <c r="D10" s="70">
        <v>162</v>
      </c>
      <c r="E10" s="4">
        <f t="shared" si="0"/>
        <v>0.04167738615899151</v>
      </c>
    </row>
    <row r="11" spans="1:5" ht="18" customHeight="1">
      <c r="A11" s="70">
        <v>1999</v>
      </c>
      <c r="B11" s="71" t="s">
        <v>9</v>
      </c>
      <c r="C11" s="70">
        <v>1991</v>
      </c>
      <c r="D11" s="70">
        <v>156</v>
      </c>
      <c r="E11" s="4">
        <f t="shared" si="0"/>
        <v>0.04013377926421405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24" sqref="B24"/>
    </sheetView>
  </sheetViews>
  <sheetFormatPr defaultColWidth="9.140625" defaultRowHeight="15" customHeight="1"/>
  <cols>
    <col min="1" max="1" width="5.8515625" style="0" bestFit="1" customWidth="1"/>
    <col min="2" max="2" width="14.140625" style="0" bestFit="1" customWidth="1"/>
    <col min="3" max="3" width="8.7109375" style="0" bestFit="1" customWidth="1"/>
    <col min="4" max="4" width="8.8515625" style="0" bestFit="1" customWidth="1"/>
    <col min="5" max="5" width="17.28125" style="0" bestFit="1" customWidth="1"/>
    <col min="6" max="6" width="5.57421875" style="0" bestFit="1" customWidth="1"/>
  </cols>
  <sheetData>
    <row r="1" spans="1:6" ht="15" customHeight="1">
      <c r="A1" s="75" t="s">
        <v>0</v>
      </c>
      <c r="B1" s="75" t="s">
        <v>1</v>
      </c>
      <c r="C1" s="75" t="s">
        <v>8</v>
      </c>
      <c r="D1" s="75" t="s">
        <v>2</v>
      </c>
      <c r="E1" s="25" t="s">
        <v>10</v>
      </c>
      <c r="F1" s="58">
        <f>Sheet1!$C$18</f>
        <v>4909</v>
      </c>
    </row>
    <row r="2" spans="1:5" ht="15" customHeight="1">
      <c r="A2" s="41">
        <v>1998</v>
      </c>
      <c r="B2" s="42" t="s">
        <v>9</v>
      </c>
      <c r="C2" s="41">
        <v>1986</v>
      </c>
      <c r="D2" s="41">
        <v>612</v>
      </c>
      <c r="E2" s="4">
        <f aca="true" t="shared" si="0" ref="E2:E11">D2/F$1</f>
        <v>0.1246689753513954</v>
      </c>
    </row>
    <row r="3" spans="1:5" ht="15" customHeight="1">
      <c r="A3" s="41">
        <v>1998</v>
      </c>
      <c r="B3" s="42" t="s">
        <v>9</v>
      </c>
      <c r="C3" s="41">
        <v>1987</v>
      </c>
      <c r="D3" s="41">
        <v>551</v>
      </c>
      <c r="E3" s="4">
        <f t="shared" si="0"/>
        <v>0.11224281931146873</v>
      </c>
    </row>
    <row r="4" spans="1:5" ht="15" customHeight="1">
      <c r="A4" s="41">
        <v>1998</v>
      </c>
      <c r="B4" s="42" t="s">
        <v>9</v>
      </c>
      <c r="C4" s="41">
        <v>1984</v>
      </c>
      <c r="D4" s="41">
        <v>442</v>
      </c>
      <c r="E4" s="4">
        <f t="shared" si="0"/>
        <v>0.09003870442045223</v>
      </c>
    </row>
    <row r="5" spans="1:5" ht="15" customHeight="1">
      <c r="A5" s="41">
        <v>1998</v>
      </c>
      <c r="B5" s="42" t="s">
        <v>9</v>
      </c>
      <c r="C5" s="41">
        <v>1985</v>
      </c>
      <c r="D5" s="41">
        <v>410</v>
      </c>
      <c r="E5" s="4">
        <f t="shared" si="0"/>
        <v>0.08352006518639234</v>
      </c>
    </row>
    <row r="6" spans="1:5" ht="15" customHeight="1">
      <c r="A6" s="41">
        <v>1998</v>
      </c>
      <c r="B6" s="42" t="s">
        <v>9</v>
      </c>
      <c r="C6" s="41">
        <v>1988</v>
      </c>
      <c r="D6" s="41">
        <v>401</v>
      </c>
      <c r="E6" s="4">
        <f t="shared" si="0"/>
        <v>0.081686697901813</v>
      </c>
    </row>
    <row r="7" spans="1:5" ht="15" customHeight="1">
      <c r="A7" s="41">
        <v>1998</v>
      </c>
      <c r="B7" s="42" t="s">
        <v>9</v>
      </c>
      <c r="C7" s="41">
        <v>1989</v>
      </c>
      <c r="D7" s="41">
        <v>288</v>
      </c>
      <c r="E7" s="4">
        <f t="shared" si="0"/>
        <v>0.05866775310653901</v>
      </c>
    </row>
    <row r="8" spans="1:5" ht="15" customHeight="1">
      <c r="A8" s="41">
        <v>1998</v>
      </c>
      <c r="B8" s="42" t="s">
        <v>9</v>
      </c>
      <c r="C8" s="41">
        <v>1982</v>
      </c>
      <c r="D8" s="41">
        <v>240</v>
      </c>
      <c r="E8" s="4">
        <f t="shared" si="0"/>
        <v>0.048889794255449176</v>
      </c>
    </row>
    <row r="9" spans="1:5" ht="15" customHeight="1">
      <c r="A9" s="41">
        <v>1998</v>
      </c>
      <c r="B9" s="42" t="s">
        <v>9</v>
      </c>
      <c r="C9" s="41">
        <v>1995</v>
      </c>
      <c r="D9" s="41">
        <v>220</v>
      </c>
      <c r="E9" s="4">
        <f t="shared" si="0"/>
        <v>0.04481564473416175</v>
      </c>
    </row>
    <row r="10" spans="1:5" ht="15" customHeight="1">
      <c r="A10" s="41">
        <v>1998</v>
      </c>
      <c r="B10" s="42" t="s">
        <v>9</v>
      </c>
      <c r="C10" s="41">
        <v>1994</v>
      </c>
      <c r="D10" s="41">
        <v>205</v>
      </c>
      <c r="E10" s="4">
        <f t="shared" si="0"/>
        <v>0.04176003259319617</v>
      </c>
    </row>
    <row r="11" spans="1:5" ht="15" customHeight="1">
      <c r="A11" s="41">
        <v>1998</v>
      </c>
      <c r="B11" s="42" t="s">
        <v>9</v>
      </c>
      <c r="C11" s="41">
        <v>1983</v>
      </c>
      <c r="D11" s="41">
        <v>188</v>
      </c>
      <c r="E11" s="4">
        <f t="shared" si="0"/>
        <v>0.03829700550010185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22" sqref="B22"/>
    </sheetView>
  </sheetViews>
  <sheetFormatPr defaultColWidth="9.140625" defaultRowHeight="15.75" customHeight="1"/>
  <cols>
    <col min="1" max="1" width="5.8515625" style="0" bestFit="1" customWidth="1"/>
    <col min="2" max="2" width="14.140625" style="0" bestFit="1" customWidth="1"/>
    <col min="3" max="3" width="8.7109375" style="0" bestFit="1" customWidth="1"/>
    <col min="4" max="4" width="8.8515625" style="0" bestFit="1" customWidth="1"/>
    <col min="5" max="5" width="17.28125" style="0" bestFit="1" customWidth="1"/>
    <col min="6" max="6" width="5.57421875" style="0" bestFit="1" customWidth="1"/>
  </cols>
  <sheetData>
    <row r="1" spans="1:6" ht="15.75" customHeight="1">
      <c r="A1" s="75" t="s">
        <v>0</v>
      </c>
      <c r="B1" s="75" t="s">
        <v>1</v>
      </c>
      <c r="C1" s="75" t="s">
        <v>8</v>
      </c>
      <c r="D1" s="75" t="s">
        <v>2</v>
      </c>
      <c r="E1" s="25" t="s">
        <v>10</v>
      </c>
      <c r="F1" s="57">
        <f>Sheet1!$C$19</f>
        <v>6001</v>
      </c>
    </row>
    <row r="2" spans="1:5" ht="15.75" customHeight="1">
      <c r="A2" s="43">
        <v>1997</v>
      </c>
      <c r="B2" s="44" t="s">
        <v>9</v>
      </c>
      <c r="C2" s="43">
        <v>1986</v>
      </c>
      <c r="D2" s="43">
        <v>688</v>
      </c>
      <c r="E2" s="4">
        <f aca="true" t="shared" si="0" ref="E2:E11">D2/F$1</f>
        <v>0.11464755874020996</v>
      </c>
    </row>
    <row r="3" spans="1:5" ht="15.75" customHeight="1">
      <c r="A3" s="43">
        <v>1997</v>
      </c>
      <c r="B3" s="44" t="s">
        <v>9</v>
      </c>
      <c r="C3" s="43">
        <v>1987</v>
      </c>
      <c r="D3" s="43">
        <v>670</v>
      </c>
      <c r="E3" s="4">
        <f t="shared" si="0"/>
        <v>0.11164805865689052</v>
      </c>
    </row>
    <row r="4" spans="1:5" ht="15.75" customHeight="1">
      <c r="A4" s="43">
        <v>1997</v>
      </c>
      <c r="B4" s="44" t="s">
        <v>9</v>
      </c>
      <c r="C4" s="43">
        <v>1984</v>
      </c>
      <c r="D4" s="43">
        <v>621</v>
      </c>
      <c r="E4" s="4">
        <f t="shared" si="0"/>
        <v>0.10348275287452091</v>
      </c>
    </row>
    <row r="5" spans="1:5" ht="15.75" customHeight="1">
      <c r="A5" s="43">
        <v>1997</v>
      </c>
      <c r="B5" s="44" t="s">
        <v>9</v>
      </c>
      <c r="C5" s="43">
        <v>1985</v>
      </c>
      <c r="D5" s="43">
        <v>577</v>
      </c>
      <c r="E5" s="4">
        <f t="shared" si="0"/>
        <v>0.09615064155974004</v>
      </c>
    </row>
    <row r="6" spans="1:5" ht="15.75" customHeight="1">
      <c r="A6" s="43">
        <v>1997</v>
      </c>
      <c r="B6" s="44" t="s">
        <v>9</v>
      </c>
      <c r="C6" s="43">
        <v>1988</v>
      </c>
      <c r="D6" s="43">
        <v>492</v>
      </c>
      <c r="E6" s="4">
        <f t="shared" si="0"/>
        <v>0.08198633561073154</v>
      </c>
    </row>
    <row r="7" spans="1:5" ht="15.75" customHeight="1">
      <c r="A7" s="43">
        <v>1997</v>
      </c>
      <c r="B7" s="44" t="s">
        <v>9</v>
      </c>
      <c r="C7" s="43">
        <v>1982</v>
      </c>
      <c r="D7" s="43">
        <v>356</v>
      </c>
      <c r="E7" s="4">
        <f t="shared" si="0"/>
        <v>0.05932344609231795</v>
      </c>
    </row>
    <row r="8" spans="1:5" ht="15.75" customHeight="1">
      <c r="A8" s="43">
        <v>1997</v>
      </c>
      <c r="B8" s="44" t="s">
        <v>9</v>
      </c>
      <c r="C8" s="43">
        <v>1989</v>
      </c>
      <c r="D8" s="43">
        <v>321</v>
      </c>
      <c r="E8" s="4">
        <f t="shared" si="0"/>
        <v>0.0534910848191968</v>
      </c>
    </row>
    <row r="9" spans="1:5" ht="15.75" customHeight="1">
      <c r="A9" s="43">
        <v>1997</v>
      </c>
      <c r="B9" s="44" t="s">
        <v>9</v>
      </c>
      <c r="C9" s="43">
        <v>1994</v>
      </c>
      <c r="D9" s="43">
        <v>254</v>
      </c>
      <c r="E9" s="4">
        <f t="shared" si="0"/>
        <v>0.04232627895350775</v>
      </c>
    </row>
    <row r="10" spans="1:5" ht="15.75" customHeight="1">
      <c r="A10" s="43">
        <v>1997</v>
      </c>
      <c r="B10" s="44" t="s">
        <v>9</v>
      </c>
      <c r="C10" s="43">
        <v>1983</v>
      </c>
      <c r="D10" s="43">
        <v>246</v>
      </c>
      <c r="E10" s="4">
        <f t="shared" si="0"/>
        <v>0.04099316780536577</v>
      </c>
    </row>
    <row r="11" spans="1:5" ht="15.75" customHeight="1">
      <c r="A11" s="43">
        <v>1997</v>
      </c>
      <c r="B11" s="44" t="s">
        <v>9</v>
      </c>
      <c r="C11" s="43">
        <v>1995</v>
      </c>
      <c r="D11" s="43">
        <v>239</v>
      </c>
      <c r="E11" s="4">
        <f t="shared" si="0"/>
        <v>0.039826695550741545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102" zoomScaleNormal="102" zoomScalePageLayoutView="0" workbookViewId="0" topLeftCell="A1">
      <selection activeCell="A1" sqref="A1:IV1"/>
    </sheetView>
  </sheetViews>
  <sheetFormatPr defaultColWidth="9.140625" defaultRowHeight="18" customHeight="1"/>
  <cols>
    <col min="1" max="1" width="5.8515625" style="0" bestFit="1" customWidth="1"/>
    <col min="2" max="2" width="14.8515625" style="0" bestFit="1" customWidth="1"/>
    <col min="3" max="3" width="8.8515625" style="0" bestFit="1" customWidth="1"/>
    <col min="4" max="4" width="9.7109375" style="0" bestFit="1" customWidth="1"/>
    <col min="5" max="5" width="17.28125" style="0" bestFit="1" customWidth="1"/>
  </cols>
  <sheetData>
    <row r="1" spans="1:6" ht="18" customHeight="1">
      <c r="A1" s="138" t="s">
        <v>0</v>
      </c>
      <c r="B1" s="138" t="s">
        <v>1</v>
      </c>
      <c r="C1" s="138" t="s">
        <v>8</v>
      </c>
      <c r="D1" s="138" t="s">
        <v>2</v>
      </c>
      <c r="E1" s="25" t="s">
        <v>10</v>
      </c>
      <c r="F1" s="22">
        <f>Sheet1!$C$2</f>
        <v>445</v>
      </c>
    </row>
    <row r="2" spans="1:5" ht="18" customHeight="1">
      <c r="A2" s="139">
        <v>2014</v>
      </c>
      <c r="B2" s="140" t="s">
        <v>9</v>
      </c>
      <c r="C2" s="139">
        <v>1998</v>
      </c>
      <c r="D2" s="139">
        <v>48</v>
      </c>
      <c r="E2" s="4">
        <f aca="true" t="shared" si="0" ref="E2:E11">D2/$F$1</f>
        <v>0.10786516853932585</v>
      </c>
    </row>
    <row r="3" spans="1:5" ht="18" customHeight="1">
      <c r="A3" s="139">
        <v>2014</v>
      </c>
      <c r="B3" s="140" t="s">
        <v>9</v>
      </c>
      <c r="C3" s="139">
        <v>1999</v>
      </c>
      <c r="D3" s="139">
        <v>47</v>
      </c>
      <c r="E3" s="4">
        <f t="shared" si="0"/>
        <v>0.10561797752808989</v>
      </c>
    </row>
    <row r="4" spans="1:5" ht="18" customHeight="1">
      <c r="A4" s="139">
        <v>2014</v>
      </c>
      <c r="B4" s="140" t="s">
        <v>9</v>
      </c>
      <c r="C4" s="139">
        <v>2000</v>
      </c>
      <c r="D4" s="139">
        <v>39</v>
      </c>
      <c r="E4" s="4">
        <f t="shared" si="0"/>
        <v>0.08764044943820225</v>
      </c>
    </row>
    <row r="5" spans="1:5" ht="18" customHeight="1">
      <c r="A5" s="139">
        <v>2014</v>
      </c>
      <c r="B5" s="140" t="s">
        <v>9</v>
      </c>
      <c r="C5" s="139">
        <v>1995</v>
      </c>
      <c r="D5" s="139">
        <v>35</v>
      </c>
      <c r="E5" s="4">
        <f t="shared" si="0"/>
        <v>0.07865168539325842</v>
      </c>
    </row>
    <row r="6" spans="1:5" ht="18" customHeight="1">
      <c r="A6" s="139">
        <v>2014</v>
      </c>
      <c r="B6" s="140" t="s">
        <v>9</v>
      </c>
      <c r="C6" s="139">
        <v>2002</v>
      </c>
      <c r="D6" s="139">
        <v>34</v>
      </c>
      <c r="E6" s="4">
        <f t="shared" si="0"/>
        <v>0.07640449438202247</v>
      </c>
    </row>
    <row r="7" spans="1:5" ht="18" customHeight="1">
      <c r="A7" s="139">
        <v>2014</v>
      </c>
      <c r="B7" s="140" t="s">
        <v>9</v>
      </c>
      <c r="C7" s="139">
        <v>1994</v>
      </c>
      <c r="D7" s="139">
        <v>31</v>
      </c>
      <c r="E7" s="4">
        <f t="shared" si="0"/>
        <v>0.0696629213483146</v>
      </c>
    </row>
    <row r="8" spans="1:5" ht="18" customHeight="1">
      <c r="A8" s="139">
        <v>2014</v>
      </c>
      <c r="B8" s="140" t="s">
        <v>9</v>
      </c>
      <c r="C8" s="139">
        <v>2001</v>
      </c>
      <c r="D8" s="139">
        <v>30</v>
      </c>
      <c r="E8" s="4">
        <f t="shared" si="0"/>
        <v>0.06741573033707865</v>
      </c>
    </row>
    <row r="9" spans="1:5" ht="18" customHeight="1">
      <c r="A9" s="139">
        <v>2014</v>
      </c>
      <c r="B9" s="140" t="s">
        <v>9</v>
      </c>
      <c r="C9" s="139">
        <v>1997</v>
      </c>
      <c r="D9" s="139">
        <v>19</v>
      </c>
      <c r="E9" s="4">
        <f t="shared" si="0"/>
        <v>0.04269662921348315</v>
      </c>
    </row>
    <row r="10" spans="1:5" ht="18" customHeight="1">
      <c r="A10" s="139">
        <v>2014</v>
      </c>
      <c r="B10" s="140" t="s">
        <v>9</v>
      </c>
      <c r="C10" s="139">
        <v>1996</v>
      </c>
      <c r="D10" s="139">
        <v>15</v>
      </c>
      <c r="E10" s="4">
        <f t="shared" si="0"/>
        <v>0.033707865168539325</v>
      </c>
    </row>
    <row r="11" spans="1:5" ht="18" customHeight="1">
      <c r="A11" s="139">
        <v>2014</v>
      </c>
      <c r="B11" s="140" t="s">
        <v>9</v>
      </c>
      <c r="C11" s="139">
        <v>1979</v>
      </c>
      <c r="D11" s="139">
        <v>15</v>
      </c>
      <c r="E11" s="4">
        <f t="shared" si="0"/>
        <v>0.033707865168539325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6.5" customHeight="1"/>
  <cols>
    <col min="1" max="1" width="5.8515625" style="0" bestFit="1" customWidth="1"/>
    <col min="2" max="2" width="14.140625" style="0" bestFit="1" customWidth="1"/>
    <col min="3" max="3" width="8.7109375" style="0" bestFit="1" customWidth="1"/>
    <col min="4" max="4" width="8.8515625" style="0" bestFit="1" customWidth="1"/>
    <col min="5" max="5" width="17.28125" style="0" bestFit="1" customWidth="1"/>
    <col min="6" max="6" width="5.57421875" style="0" bestFit="1" customWidth="1"/>
  </cols>
  <sheetData>
    <row r="1" spans="1:6" ht="16.5" customHeight="1">
      <c r="A1" s="75" t="s">
        <v>0</v>
      </c>
      <c r="B1" s="75" t="s">
        <v>1</v>
      </c>
      <c r="C1" s="75" t="s">
        <v>8</v>
      </c>
      <c r="D1" s="75" t="s">
        <v>2</v>
      </c>
      <c r="E1" s="25" t="s">
        <v>10</v>
      </c>
      <c r="F1" s="56">
        <f>Sheet1!$C$20</f>
        <v>6983</v>
      </c>
    </row>
    <row r="2" spans="1:5" ht="16.5" customHeight="1">
      <c r="A2" s="45">
        <v>1996</v>
      </c>
      <c r="B2" s="46" t="s">
        <v>9</v>
      </c>
      <c r="C2" s="45">
        <v>1986</v>
      </c>
      <c r="D2" s="45">
        <v>924</v>
      </c>
      <c r="E2" s="4">
        <f aca="true" t="shared" si="0" ref="E2:E11">D2/F$1</f>
        <v>0.1323213518545038</v>
      </c>
    </row>
    <row r="3" spans="1:5" ht="16.5" customHeight="1">
      <c r="A3" s="45">
        <v>1996</v>
      </c>
      <c r="B3" s="46" t="s">
        <v>9</v>
      </c>
      <c r="C3" s="45">
        <v>1987</v>
      </c>
      <c r="D3" s="45">
        <v>798</v>
      </c>
      <c r="E3" s="4">
        <f t="shared" si="0"/>
        <v>0.11427753114707145</v>
      </c>
    </row>
    <row r="4" spans="1:5" ht="16.5" customHeight="1">
      <c r="A4" s="45">
        <v>1996</v>
      </c>
      <c r="B4" s="46" t="s">
        <v>9</v>
      </c>
      <c r="C4" s="45">
        <v>1984</v>
      </c>
      <c r="D4" s="45">
        <v>791</v>
      </c>
      <c r="E4" s="4">
        <f t="shared" si="0"/>
        <v>0.11327509666332522</v>
      </c>
    </row>
    <row r="5" spans="1:5" ht="16.5" customHeight="1">
      <c r="A5" s="45">
        <v>1996</v>
      </c>
      <c r="B5" s="46" t="s">
        <v>9</v>
      </c>
      <c r="C5" s="45">
        <v>1985</v>
      </c>
      <c r="D5" s="45">
        <v>690</v>
      </c>
      <c r="E5" s="4">
        <f t="shared" si="0"/>
        <v>0.09881139911212945</v>
      </c>
    </row>
    <row r="6" spans="1:5" ht="16.5" customHeight="1">
      <c r="A6" s="45">
        <v>1996</v>
      </c>
      <c r="B6" s="46" t="s">
        <v>9</v>
      </c>
      <c r="C6" s="45">
        <v>1988</v>
      </c>
      <c r="D6" s="45">
        <v>604</v>
      </c>
      <c r="E6" s="4">
        <f t="shared" si="0"/>
        <v>0.08649577545467564</v>
      </c>
    </row>
    <row r="7" spans="1:5" ht="16.5" customHeight="1">
      <c r="A7" s="45">
        <v>1996</v>
      </c>
      <c r="B7" s="46" t="s">
        <v>9</v>
      </c>
      <c r="C7" s="45">
        <v>1982</v>
      </c>
      <c r="D7" s="45">
        <v>481</v>
      </c>
      <c r="E7" s="4">
        <f t="shared" si="0"/>
        <v>0.0688815695259917</v>
      </c>
    </row>
    <row r="8" spans="1:5" ht="16.5" customHeight="1">
      <c r="A8" s="45">
        <v>1996</v>
      </c>
      <c r="B8" s="46" t="s">
        <v>9</v>
      </c>
      <c r="C8" s="45">
        <v>1989</v>
      </c>
      <c r="D8" s="45">
        <v>379</v>
      </c>
      <c r="E8" s="4">
        <f t="shared" si="0"/>
        <v>0.05427466704854647</v>
      </c>
    </row>
    <row r="9" spans="1:5" ht="16.5" customHeight="1">
      <c r="A9" s="45">
        <v>1996</v>
      </c>
      <c r="B9" s="46" t="s">
        <v>9</v>
      </c>
      <c r="C9" s="45">
        <v>1983</v>
      </c>
      <c r="D9" s="45">
        <v>365</v>
      </c>
      <c r="E9" s="4">
        <f t="shared" si="0"/>
        <v>0.05226979808105399</v>
      </c>
    </row>
    <row r="10" spans="1:5" ht="16.5" customHeight="1">
      <c r="A10" s="45">
        <v>1996</v>
      </c>
      <c r="B10" s="46" t="s">
        <v>9</v>
      </c>
      <c r="C10" s="45">
        <v>1979</v>
      </c>
      <c r="D10" s="45">
        <v>261</v>
      </c>
      <c r="E10" s="4">
        <f t="shared" si="0"/>
        <v>0.037376485751109835</v>
      </c>
    </row>
    <row r="11" spans="1:5" ht="16.5" customHeight="1">
      <c r="A11" s="45">
        <v>1996</v>
      </c>
      <c r="B11" s="46" t="s">
        <v>9</v>
      </c>
      <c r="C11" s="45">
        <v>1995</v>
      </c>
      <c r="D11" s="45">
        <v>237</v>
      </c>
      <c r="E11" s="4">
        <f t="shared" si="0"/>
        <v>0.033939567521122725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6.5" customHeight="1"/>
  <cols>
    <col min="1" max="1" width="5.8515625" style="0" bestFit="1" customWidth="1"/>
    <col min="2" max="2" width="15.140625" style="0" bestFit="1" customWidth="1"/>
    <col min="3" max="3" width="8.7109375" style="0" bestFit="1" customWidth="1"/>
    <col min="4" max="4" width="8.8515625" style="0" bestFit="1" customWidth="1"/>
    <col min="5" max="5" width="17.28125" style="0" bestFit="1" customWidth="1"/>
    <col min="6" max="6" width="5.57421875" style="0" bestFit="1" customWidth="1"/>
  </cols>
  <sheetData>
    <row r="1" spans="1:6" ht="16.5" customHeight="1">
      <c r="A1" s="75" t="s">
        <v>0</v>
      </c>
      <c r="B1" s="75" t="s">
        <v>1</v>
      </c>
      <c r="C1" s="75" t="s">
        <v>8</v>
      </c>
      <c r="D1" s="75" t="s">
        <v>2</v>
      </c>
      <c r="E1" s="25" t="s">
        <v>10</v>
      </c>
      <c r="F1" s="55">
        <f>Sheet1!$C$21</f>
        <v>8448</v>
      </c>
    </row>
    <row r="2" spans="1:5" ht="16.5" customHeight="1">
      <c r="A2" s="82">
        <v>1995</v>
      </c>
      <c r="B2" s="83" t="s">
        <v>9</v>
      </c>
      <c r="C2" s="82">
        <v>1986</v>
      </c>
      <c r="D2" s="87">
        <v>1108</v>
      </c>
      <c r="E2" s="4">
        <f aca="true" t="shared" si="0" ref="E2:E11">D2/F$1</f>
        <v>0.13115530303030304</v>
      </c>
    </row>
    <row r="3" spans="1:5" ht="16.5" customHeight="1">
      <c r="A3" s="82">
        <v>1995</v>
      </c>
      <c r="B3" s="83" t="s">
        <v>9</v>
      </c>
      <c r="C3" s="82">
        <v>1987</v>
      </c>
      <c r="D3" s="87">
        <v>1041</v>
      </c>
      <c r="E3" s="4">
        <f t="shared" si="0"/>
        <v>0.12322443181818182</v>
      </c>
    </row>
    <row r="4" spans="1:5" ht="16.5" customHeight="1">
      <c r="A4" s="82">
        <v>1995</v>
      </c>
      <c r="B4" s="83" t="s">
        <v>9</v>
      </c>
      <c r="C4" s="82">
        <v>1984</v>
      </c>
      <c r="D4" s="87">
        <v>1035</v>
      </c>
      <c r="E4" s="4">
        <f t="shared" si="0"/>
        <v>0.12251420454545454</v>
      </c>
    </row>
    <row r="5" spans="1:5" ht="16.5" customHeight="1">
      <c r="A5" s="82">
        <v>1995</v>
      </c>
      <c r="B5" s="83" t="s">
        <v>9</v>
      </c>
      <c r="C5" s="82">
        <v>1985</v>
      </c>
      <c r="D5" s="87">
        <v>908</v>
      </c>
      <c r="E5" s="4">
        <f t="shared" si="0"/>
        <v>0.10748106060606061</v>
      </c>
    </row>
    <row r="6" spans="1:5" ht="16.5" customHeight="1">
      <c r="A6" s="82">
        <v>1995</v>
      </c>
      <c r="B6" s="83" t="s">
        <v>9</v>
      </c>
      <c r="C6" s="82">
        <v>1988</v>
      </c>
      <c r="D6" s="87">
        <v>703</v>
      </c>
      <c r="E6" s="4">
        <f t="shared" si="0"/>
        <v>0.08321496212121213</v>
      </c>
    </row>
    <row r="7" spans="1:5" ht="16.5" customHeight="1">
      <c r="A7" s="82">
        <v>1995</v>
      </c>
      <c r="B7" s="83" t="s">
        <v>9</v>
      </c>
      <c r="C7" s="82">
        <v>1982</v>
      </c>
      <c r="D7" s="87">
        <v>616</v>
      </c>
      <c r="E7" s="4">
        <f t="shared" si="0"/>
        <v>0.07291666666666667</v>
      </c>
    </row>
    <row r="8" spans="1:5" ht="16.5" customHeight="1">
      <c r="A8" s="82">
        <v>1995</v>
      </c>
      <c r="B8" s="83" t="s">
        <v>9</v>
      </c>
      <c r="C8" s="82">
        <v>1983</v>
      </c>
      <c r="D8" s="87">
        <v>498</v>
      </c>
      <c r="E8" s="4">
        <f t="shared" si="0"/>
        <v>0.05894886363636364</v>
      </c>
    </row>
    <row r="9" spans="1:5" ht="16.5" customHeight="1">
      <c r="A9" s="82">
        <v>1995</v>
      </c>
      <c r="B9" s="83" t="s">
        <v>9</v>
      </c>
      <c r="C9" s="82">
        <v>1989</v>
      </c>
      <c r="D9" s="87">
        <v>358</v>
      </c>
      <c r="E9" s="4">
        <f t="shared" si="0"/>
        <v>0.042376893939393936</v>
      </c>
    </row>
    <row r="10" spans="1:5" ht="16.5" customHeight="1">
      <c r="A10" s="82">
        <v>1995</v>
      </c>
      <c r="B10" s="83" t="s">
        <v>9</v>
      </c>
      <c r="C10" s="82">
        <v>1979</v>
      </c>
      <c r="D10" s="87">
        <v>331</v>
      </c>
      <c r="E10" s="4">
        <f t="shared" si="0"/>
        <v>0.039180871212121215</v>
      </c>
    </row>
    <row r="11" spans="1:5" ht="16.5" customHeight="1">
      <c r="A11" s="82">
        <v>1995</v>
      </c>
      <c r="B11" s="83" t="s">
        <v>9</v>
      </c>
      <c r="C11" s="82">
        <v>1978</v>
      </c>
      <c r="D11" s="87">
        <v>222</v>
      </c>
      <c r="E11" s="4">
        <f t="shared" si="0"/>
        <v>0.026278409090909092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8" customHeight="1"/>
  <cols>
    <col min="1" max="1" width="5.8515625" style="0" bestFit="1" customWidth="1"/>
    <col min="2" max="2" width="15.140625" style="0" bestFit="1" customWidth="1"/>
    <col min="3" max="3" width="8.8515625" style="0" bestFit="1" customWidth="1"/>
    <col min="4" max="4" width="9.7109375" style="0" bestFit="1" customWidth="1"/>
    <col min="5" max="5" width="17.28125" style="0" bestFit="1" customWidth="1"/>
    <col min="6" max="6" width="5.57421875" style="0" bestFit="1" customWidth="1"/>
  </cols>
  <sheetData>
    <row r="1" spans="1:6" ht="18" customHeight="1">
      <c r="A1" s="84" t="s">
        <v>0</v>
      </c>
      <c r="B1" s="84" t="s">
        <v>1</v>
      </c>
      <c r="C1" s="84" t="s">
        <v>8</v>
      </c>
      <c r="D1" s="84" t="s">
        <v>2</v>
      </c>
      <c r="E1" s="25" t="s">
        <v>10</v>
      </c>
      <c r="F1" s="54">
        <f>Sheet1!$C$22</f>
        <v>9173</v>
      </c>
    </row>
    <row r="2" spans="1:5" ht="18" customHeight="1">
      <c r="A2" s="85">
        <v>1994</v>
      </c>
      <c r="B2" s="86" t="s">
        <v>9</v>
      </c>
      <c r="C2" s="85">
        <v>1986</v>
      </c>
      <c r="D2" s="87">
        <v>1293</v>
      </c>
      <c r="E2" s="4">
        <f aca="true" t="shared" si="0" ref="E2:E11">D2/F$1</f>
        <v>0.1409571568734329</v>
      </c>
    </row>
    <row r="3" spans="1:5" ht="18" customHeight="1">
      <c r="A3" s="85">
        <v>1994</v>
      </c>
      <c r="B3" s="86" t="s">
        <v>9</v>
      </c>
      <c r="C3" s="85">
        <v>1984</v>
      </c>
      <c r="D3" s="87">
        <v>1150</v>
      </c>
      <c r="E3" s="4">
        <f t="shared" si="0"/>
        <v>0.12536792761364876</v>
      </c>
    </row>
    <row r="4" spans="1:5" ht="18" customHeight="1">
      <c r="A4" s="85">
        <v>1994</v>
      </c>
      <c r="B4" s="86" t="s">
        <v>9</v>
      </c>
      <c r="C4" s="85">
        <v>1987</v>
      </c>
      <c r="D4" s="87">
        <v>1144</v>
      </c>
      <c r="E4" s="4">
        <f t="shared" si="0"/>
        <v>0.12471383407827319</v>
      </c>
    </row>
    <row r="5" spans="1:5" ht="18" customHeight="1">
      <c r="A5" s="85">
        <v>1994</v>
      </c>
      <c r="B5" s="86" t="s">
        <v>9</v>
      </c>
      <c r="C5" s="85">
        <v>1985</v>
      </c>
      <c r="D5" s="87">
        <v>986</v>
      </c>
      <c r="E5" s="4">
        <f t="shared" si="0"/>
        <v>0.10748937098005015</v>
      </c>
    </row>
    <row r="6" spans="1:5" ht="18" customHeight="1">
      <c r="A6" s="85">
        <v>1994</v>
      </c>
      <c r="B6" s="86" t="s">
        <v>9</v>
      </c>
      <c r="C6" s="85">
        <v>1988</v>
      </c>
      <c r="D6" s="87">
        <v>802</v>
      </c>
      <c r="E6" s="4">
        <f t="shared" si="0"/>
        <v>0.08743050256186635</v>
      </c>
    </row>
    <row r="7" spans="1:5" ht="18" customHeight="1">
      <c r="A7" s="85">
        <v>1994</v>
      </c>
      <c r="B7" s="86" t="s">
        <v>9</v>
      </c>
      <c r="C7" s="85">
        <v>1982</v>
      </c>
      <c r="D7" s="87">
        <v>768</v>
      </c>
      <c r="E7" s="4">
        <f t="shared" si="0"/>
        <v>0.08372397252807151</v>
      </c>
    </row>
    <row r="8" spans="1:5" ht="18" customHeight="1">
      <c r="A8" s="85">
        <v>1994</v>
      </c>
      <c r="B8" s="86" t="s">
        <v>9</v>
      </c>
      <c r="C8" s="85">
        <v>1983</v>
      </c>
      <c r="D8" s="87">
        <v>546</v>
      </c>
      <c r="E8" s="4">
        <f t="shared" si="0"/>
        <v>0.059522511719175844</v>
      </c>
    </row>
    <row r="9" spans="1:5" ht="18" customHeight="1">
      <c r="A9" s="85">
        <v>1994</v>
      </c>
      <c r="B9" s="86" t="s">
        <v>9</v>
      </c>
      <c r="C9" s="85">
        <v>1979</v>
      </c>
      <c r="D9" s="87">
        <v>440</v>
      </c>
      <c r="E9" s="4">
        <f t="shared" si="0"/>
        <v>0.0479668592608743</v>
      </c>
    </row>
    <row r="10" spans="1:5" ht="18" customHeight="1">
      <c r="A10" s="85">
        <v>1994</v>
      </c>
      <c r="B10" s="86" t="s">
        <v>9</v>
      </c>
      <c r="C10" s="85">
        <v>1989</v>
      </c>
      <c r="D10" s="87">
        <v>316</v>
      </c>
      <c r="E10" s="4">
        <f t="shared" si="0"/>
        <v>0.03444892619644609</v>
      </c>
    </row>
    <row r="11" spans="1:5" ht="18" customHeight="1">
      <c r="A11" s="85">
        <v>1994</v>
      </c>
      <c r="B11" s="86" t="s">
        <v>9</v>
      </c>
      <c r="C11" s="85">
        <v>1978</v>
      </c>
      <c r="D11" s="87">
        <v>286</v>
      </c>
      <c r="E11" s="4">
        <f t="shared" si="0"/>
        <v>0.031178458519568297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" sqref="F1:F16384"/>
    </sheetView>
  </sheetViews>
  <sheetFormatPr defaultColWidth="9.140625" defaultRowHeight="15.75" customHeight="1"/>
  <cols>
    <col min="1" max="1" width="5.8515625" style="0" bestFit="1" customWidth="1"/>
    <col min="2" max="2" width="15.140625" style="0" bestFit="1" customWidth="1"/>
    <col min="3" max="3" width="8.8515625" style="0" bestFit="1" customWidth="1"/>
    <col min="4" max="4" width="9.7109375" style="0" bestFit="1" customWidth="1"/>
    <col min="5" max="5" width="17.28125" style="0" bestFit="1" customWidth="1"/>
    <col min="6" max="6" width="6.57421875" style="0" bestFit="1" customWidth="1"/>
  </cols>
  <sheetData>
    <row r="1" spans="1:6" ht="15.75" customHeight="1">
      <c r="A1" s="88" t="s">
        <v>0</v>
      </c>
      <c r="B1" s="88" t="s">
        <v>1</v>
      </c>
      <c r="C1" s="88" t="s">
        <v>8</v>
      </c>
      <c r="D1" s="88" t="s">
        <v>2</v>
      </c>
      <c r="E1" s="25" t="s">
        <v>10</v>
      </c>
      <c r="F1" s="53">
        <f>Sheet1!$C$23</f>
        <v>11493</v>
      </c>
    </row>
    <row r="2" spans="1:5" ht="15.75" customHeight="1">
      <c r="A2" s="89">
        <v>1993</v>
      </c>
      <c r="B2" s="90" t="s">
        <v>9</v>
      </c>
      <c r="C2" s="89">
        <v>1986</v>
      </c>
      <c r="D2" s="89">
        <v>1670</v>
      </c>
      <c r="E2" s="4">
        <f aca="true" t="shared" si="0" ref="E2:E11">D2/F$1</f>
        <v>0.14530583833637867</v>
      </c>
    </row>
    <row r="3" spans="1:5" ht="15.75" customHeight="1">
      <c r="A3" s="89">
        <v>1993</v>
      </c>
      <c r="B3" s="90" t="s">
        <v>9</v>
      </c>
      <c r="C3" s="89">
        <v>1987</v>
      </c>
      <c r="D3" s="89">
        <v>1540</v>
      </c>
      <c r="E3" s="4">
        <f t="shared" si="0"/>
        <v>0.1339946054119899</v>
      </c>
    </row>
    <row r="4" spans="1:5" ht="15.75" customHeight="1">
      <c r="A4" s="89">
        <v>1993</v>
      </c>
      <c r="B4" s="90" t="s">
        <v>9</v>
      </c>
      <c r="C4" s="89">
        <v>1984</v>
      </c>
      <c r="D4" s="89">
        <v>1509</v>
      </c>
      <c r="E4" s="4">
        <f t="shared" si="0"/>
        <v>0.13129731140694337</v>
      </c>
    </row>
    <row r="5" spans="1:5" ht="15.75" customHeight="1">
      <c r="A5" s="89">
        <v>1993</v>
      </c>
      <c r="B5" s="90" t="s">
        <v>9</v>
      </c>
      <c r="C5" s="89">
        <v>1985</v>
      </c>
      <c r="D5" s="89">
        <v>1258</v>
      </c>
      <c r="E5" s="4">
        <f t="shared" si="0"/>
        <v>0.10945793091446968</v>
      </c>
    </row>
    <row r="6" spans="1:5" ht="15.75" customHeight="1">
      <c r="A6" s="89">
        <v>1993</v>
      </c>
      <c r="B6" s="90" t="s">
        <v>9</v>
      </c>
      <c r="C6" s="89">
        <v>1982</v>
      </c>
      <c r="D6" s="89">
        <v>1096</v>
      </c>
      <c r="E6" s="4">
        <f t="shared" si="0"/>
        <v>0.0953623945010006</v>
      </c>
    </row>
    <row r="7" spans="1:5" ht="15.75" customHeight="1">
      <c r="A7" s="89">
        <v>1993</v>
      </c>
      <c r="B7" s="90" t="s">
        <v>9</v>
      </c>
      <c r="C7" s="89">
        <v>1988</v>
      </c>
      <c r="D7" s="89">
        <v>969</v>
      </c>
      <c r="E7" s="4">
        <f t="shared" si="0"/>
        <v>0.08431219002871312</v>
      </c>
    </row>
    <row r="8" spans="1:5" ht="15.75" customHeight="1">
      <c r="A8" s="89">
        <v>1993</v>
      </c>
      <c r="B8" s="90" t="s">
        <v>9</v>
      </c>
      <c r="C8" s="89">
        <v>1983</v>
      </c>
      <c r="D8" s="89">
        <v>745</v>
      </c>
      <c r="E8" s="4">
        <f t="shared" si="0"/>
        <v>0.06482206560515096</v>
      </c>
    </row>
    <row r="9" spans="1:5" ht="15.75" customHeight="1">
      <c r="A9" s="89">
        <v>1993</v>
      </c>
      <c r="B9" s="90" t="s">
        <v>9</v>
      </c>
      <c r="C9" s="89">
        <v>1979</v>
      </c>
      <c r="D9" s="89">
        <v>518</v>
      </c>
      <c r="E9" s="4">
        <f t="shared" si="0"/>
        <v>0.04507091272948752</v>
      </c>
    </row>
    <row r="10" spans="1:5" ht="15.75" customHeight="1">
      <c r="A10" s="89">
        <v>1993</v>
      </c>
      <c r="B10" s="90" t="s">
        <v>9</v>
      </c>
      <c r="C10" s="89">
        <v>1989</v>
      </c>
      <c r="D10" s="89">
        <v>343</v>
      </c>
      <c r="E10" s="4">
        <f t="shared" si="0"/>
        <v>0.02984425302357957</v>
      </c>
    </row>
    <row r="11" spans="1:5" ht="15.75" customHeight="1">
      <c r="A11" s="89">
        <v>1993</v>
      </c>
      <c r="B11" s="90" t="s">
        <v>9</v>
      </c>
      <c r="C11" s="89">
        <v>1978</v>
      </c>
      <c r="D11" s="89">
        <v>328</v>
      </c>
      <c r="E11" s="4">
        <f t="shared" si="0"/>
        <v>0.028539110763073174</v>
      </c>
    </row>
    <row r="12" spans="1:4" ht="15.75" customHeight="1">
      <c r="A12" s="47"/>
      <c r="B12" s="48"/>
      <c r="C12" s="48"/>
      <c r="D12" s="47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6.5" customHeight="1"/>
  <cols>
    <col min="1" max="1" width="5.8515625" style="0" bestFit="1" customWidth="1"/>
    <col min="2" max="2" width="15.140625" style="0" bestFit="1" customWidth="1"/>
    <col min="3" max="3" width="8.8515625" style="0" bestFit="1" customWidth="1"/>
    <col min="4" max="4" width="9.7109375" style="0" bestFit="1" customWidth="1"/>
    <col min="5" max="5" width="17.28125" style="0" bestFit="1" customWidth="1"/>
    <col min="6" max="6" width="6.57421875" style="0" bestFit="1" customWidth="1"/>
  </cols>
  <sheetData>
    <row r="1" spans="1:6" ht="16.5" customHeight="1">
      <c r="A1" s="91" t="s">
        <v>0</v>
      </c>
      <c r="B1" s="91" t="s">
        <v>1</v>
      </c>
      <c r="C1" s="91" t="s">
        <v>8</v>
      </c>
      <c r="D1" s="91" t="s">
        <v>2</v>
      </c>
      <c r="E1" s="25" t="s">
        <v>10</v>
      </c>
      <c r="F1" s="52">
        <f>Sheet1!$C$24</f>
        <v>13616</v>
      </c>
    </row>
    <row r="2" spans="1:5" ht="16.5" customHeight="1">
      <c r="A2" s="92">
        <v>1992</v>
      </c>
      <c r="B2" s="93" t="s">
        <v>9</v>
      </c>
      <c r="C2" s="92">
        <v>1986</v>
      </c>
      <c r="D2" s="87">
        <v>2004</v>
      </c>
      <c r="E2" s="4">
        <f aca="true" t="shared" si="0" ref="E2:E11">D2/F$1</f>
        <v>0.14717978848413632</v>
      </c>
    </row>
    <row r="3" spans="1:5" ht="16.5" customHeight="1">
      <c r="A3" s="92">
        <v>1992</v>
      </c>
      <c r="B3" s="93" t="s">
        <v>9</v>
      </c>
      <c r="C3" s="92">
        <v>1984</v>
      </c>
      <c r="D3" s="87">
        <v>1767</v>
      </c>
      <c r="E3" s="4">
        <f t="shared" si="0"/>
        <v>0.1297737955346651</v>
      </c>
    </row>
    <row r="4" spans="1:5" ht="16.5" customHeight="1">
      <c r="A4" s="92">
        <v>1992</v>
      </c>
      <c r="B4" s="93" t="s">
        <v>9</v>
      </c>
      <c r="C4" s="92">
        <v>1987</v>
      </c>
      <c r="D4" s="87">
        <v>1764</v>
      </c>
      <c r="E4" s="4">
        <f t="shared" si="0"/>
        <v>0.12955346650998825</v>
      </c>
    </row>
    <row r="5" spans="1:5" ht="16.5" customHeight="1">
      <c r="A5" s="92">
        <v>1992</v>
      </c>
      <c r="B5" s="93" t="s">
        <v>9</v>
      </c>
      <c r="C5" s="92">
        <v>1985</v>
      </c>
      <c r="D5" s="87">
        <v>1473</v>
      </c>
      <c r="E5" s="4">
        <f t="shared" si="0"/>
        <v>0.10818155111633372</v>
      </c>
    </row>
    <row r="6" spans="1:5" ht="16.5" customHeight="1">
      <c r="A6" s="92">
        <v>1992</v>
      </c>
      <c r="B6" s="93" t="s">
        <v>9</v>
      </c>
      <c r="C6" s="92">
        <v>1982</v>
      </c>
      <c r="D6" s="87">
        <v>1268</v>
      </c>
      <c r="E6" s="4">
        <f t="shared" si="0"/>
        <v>0.09312573443008225</v>
      </c>
    </row>
    <row r="7" spans="1:5" ht="16.5" customHeight="1">
      <c r="A7" s="92">
        <v>1992</v>
      </c>
      <c r="B7" s="93" t="s">
        <v>9</v>
      </c>
      <c r="C7" s="92">
        <v>1988</v>
      </c>
      <c r="D7" s="87">
        <v>1247</v>
      </c>
      <c r="E7" s="4">
        <f t="shared" si="0"/>
        <v>0.0915834312573443</v>
      </c>
    </row>
    <row r="8" spans="1:5" ht="16.5" customHeight="1">
      <c r="A8" s="92">
        <v>1992</v>
      </c>
      <c r="B8" s="93" t="s">
        <v>9</v>
      </c>
      <c r="C8" s="92">
        <v>1983</v>
      </c>
      <c r="D8" s="87">
        <v>823</v>
      </c>
      <c r="E8" s="4">
        <f t="shared" si="0"/>
        <v>0.06044359576968272</v>
      </c>
    </row>
    <row r="9" spans="1:5" ht="16.5" customHeight="1">
      <c r="A9" s="92">
        <v>1992</v>
      </c>
      <c r="B9" s="93" t="s">
        <v>9</v>
      </c>
      <c r="C9" s="92">
        <v>1979</v>
      </c>
      <c r="D9" s="87">
        <v>631</v>
      </c>
      <c r="E9" s="4">
        <f t="shared" si="0"/>
        <v>0.046342538190364276</v>
      </c>
    </row>
    <row r="10" spans="1:5" ht="16.5" customHeight="1">
      <c r="A10" s="92">
        <v>1992</v>
      </c>
      <c r="B10" s="93" t="s">
        <v>9</v>
      </c>
      <c r="C10" s="92">
        <v>1989</v>
      </c>
      <c r="D10" s="87">
        <v>414</v>
      </c>
      <c r="E10" s="4">
        <f t="shared" si="0"/>
        <v>0.030405405405405407</v>
      </c>
    </row>
    <row r="11" spans="1:5" ht="16.5" customHeight="1">
      <c r="A11" s="92">
        <v>1992</v>
      </c>
      <c r="B11" s="93" t="s">
        <v>9</v>
      </c>
      <c r="C11" s="92">
        <v>1978</v>
      </c>
      <c r="D11" s="87">
        <v>396</v>
      </c>
      <c r="E11" s="4">
        <f t="shared" si="0"/>
        <v>0.029083431257344302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15.8515625" defaultRowHeight="18" customHeight="1"/>
  <cols>
    <col min="1" max="1" width="5.8515625" style="0" bestFit="1" customWidth="1"/>
    <col min="2" max="2" width="15.140625" style="0" bestFit="1" customWidth="1"/>
    <col min="3" max="3" width="8.8515625" style="0" bestFit="1" customWidth="1"/>
    <col min="4" max="4" width="9.7109375" style="0" bestFit="1" customWidth="1"/>
    <col min="5" max="5" width="17.28125" style="0" bestFit="1" customWidth="1"/>
    <col min="6" max="6" width="6.57421875" style="0" bestFit="1" customWidth="1"/>
  </cols>
  <sheetData>
    <row r="1" spans="1:6" ht="18" customHeight="1">
      <c r="A1" s="94" t="s">
        <v>0</v>
      </c>
      <c r="B1" s="94" t="s">
        <v>1</v>
      </c>
      <c r="C1" s="94" t="s">
        <v>8</v>
      </c>
      <c r="D1" s="94" t="s">
        <v>2</v>
      </c>
      <c r="E1" s="25" t="s">
        <v>10</v>
      </c>
      <c r="F1" s="51">
        <f>Sheet1!$C$25</f>
        <v>16430</v>
      </c>
    </row>
    <row r="2" spans="1:5" ht="18" customHeight="1">
      <c r="A2" s="95">
        <v>1991</v>
      </c>
      <c r="B2" s="96" t="s">
        <v>9</v>
      </c>
      <c r="C2" s="95">
        <v>1986</v>
      </c>
      <c r="D2" s="87">
        <v>2385</v>
      </c>
      <c r="E2" s="4">
        <f aca="true" t="shared" si="0" ref="E2:E11">D2/F$1</f>
        <v>0.14516129032258066</v>
      </c>
    </row>
    <row r="3" spans="1:5" ht="18" customHeight="1">
      <c r="A3" s="95">
        <v>1991</v>
      </c>
      <c r="B3" s="96" t="s">
        <v>9</v>
      </c>
      <c r="C3" s="95">
        <v>1987</v>
      </c>
      <c r="D3" s="87">
        <v>2213</v>
      </c>
      <c r="E3" s="4">
        <f t="shared" si="0"/>
        <v>0.1346926354230067</v>
      </c>
    </row>
    <row r="4" spans="1:5" ht="18" customHeight="1">
      <c r="A4" s="95">
        <v>1991</v>
      </c>
      <c r="B4" s="96" t="s">
        <v>9</v>
      </c>
      <c r="C4" s="95">
        <v>1984</v>
      </c>
      <c r="D4" s="87">
        <v>1983</v>
      </c>
      <c r="E4" s="4">
        <f t="shared" si="0"/>
        <v>0.12069385270846013</v>
      </c>
    </row>
    <row r="5" spans="1:5" ht="18" customHeight="1">
      <c r="A5" s="95">
        <v>1991</v>
      </c>
      <c r="B5" s="96" t="s">
        <v>9</v>
      </c>
      <c r="C5" s="95">
        <v>1985</v>
      </c>
      <c r="D5" s="87">
        <v>1686</v>
      </c>
      <c r="E5" s="4">
        <f t="shared" si="0"/>
        <v>0.10261716372489349</v>
      </c>
    </row>
    <row r="6" spans="1:5" ht="18" customHeight="1">
      <c r="A6" s="95">
        <v>1991</v>
      </c>
      <c r="B6" s="96" t="s">
        <v>9</v>
      </c>
      <c r="C6" s="95">
        <v>1988</v>
      </c>
      <c r="D6" s="87">
        <v>1525</v>
      </c>
      <c r="E6" s="4">
        <f t="shared" si="0"/>
        <v>0.0928180158247109</v>
      </c>
    </row>
    <row r="7" spans="1:5" ht="18" customHeight="1">
      <c r="A7" s="95">
        <v>1991</v>
      </c>
      <c r="B7" s="96" t="s">
        <v>9</v>
      </c>
      <c r="C7" s="95">
        <v>1982</v>
      </c>
      <c r="D7" s="87">
        <v>1506</v>
      </c>
      <c r="E7" s="4">
        <f t="shared" si="0"/>
        <v>0.09166159464394401</v>
      </c>
    </row>
    <row r="8" spans="1:5" ht="18" customHeight="1">
      <c r="A8" s="95">
        <v>1991</v>
      </c>
      <c r="B8" s="96" t="s">
        <v>9</v>
      </c>
      <c r="C8" s="95">
        <v>1983</v>
      </c>
      <c r="D8" s="87">
        <v>943</v>
      </c>
      <c r="E8" s="4">
        <f t="shared" si="0"/>
        <v>0.0573950091296409</v>
      </c>
    </row>
    <row r="9" spans="1:5" ht="18" customHeight="1">
      <c r="A9" s="95">
        <v>1991</v>
      </c>
      <c r="B9" s="96" t="s">
        <v>9</v>
      </c>
      <c r="C9" s="95">
        <v>1979</v>
      </c>
      <c r="D9" s="87">
        <v>762</v>
      </c>
      <c r="E9" s="4">
        <f t="shared" si="0"/>
        <v>0.046378575776019476</v>
      </c>
    </row>
    <row r="10" spans="1:5" ht="18" customHeight="1">
      <c r="A10" s="95">
        <v>1991</v>
      </c>
      <c r="B10" s="96" t="s">
        <v>9</v>
      </c>
      <c r="C10" s="95">
        <v>1969</v>
      </c>
      <c r="D10" s="87">
        <v>562</v>
      </c>
      <c r="E10" s="4">
        <f t="shared" si="0"/>
        <v>0.03420572124163116</v>
      </c>
    </row>
    <row r="11" spans="1:5" ht="18" customHeight="1">
      <c r="A11" s="95">
        <v>1991</v>
      </c>
      <c r="B11" s="96" t="s">
        <v>9</v>
      </c>
      <c r="C11" s="95">
        <v>1978</v>
      </c>
      <c r="D11" s="87">
        <v>504</v>
      </c>
      <c r="E11" s="4">
        <f t="shared" si="0"/>
        <v>0.03067559342665855</v>
      </c>
    </row>
    <row r="12" spans="1:5" ht="18" customHeight="1">
      <c r="A12" s="49"/>
      <c r="B12" s="50"/>
      <c r="C12" s="50"/>
      <c r="D12" s="49"/>
      <c r="E12" s="4"/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1" sqref="B21"/>
    </sheetView>
  </sheetViews>
  <sheetFormatPr defaultColWidth="9.140625" defaultRowHeight="17.25" customHeight="1"/>
  <cols>
    <col min="1" max="1" width="5.8515625" style="0" bestFit="1" customWidth="1"/>
    <col min="2" max="2" width="15.140625" style="0" bestFit="1" customWidth="1"/>
    <col min="3" max="3" width="8.8515625" style="0" bestFit="1" customWidth="1"/>
    <col min="4" max="4" width="9.7109375" style="0" bestFit="1" customWidth="1"/>
    <col min="5" max="5" width="17.28125" style="0" bestFit="1" customWidth="1"/>
    <col min="6" max="6" width="6.57421875" style="0" bestFit="1" customWidth="1"/>
  </cols>
  <sheetData>
    <row r="1" spans="1:6" ht="17.25" customHeight="1">
      <c r="A1" s="97" t="s">
        <v>0</v>
      </c>
      <c r="B1" s="97" t="s">
        <v>1</v>
      </c>
      <c r="C1" s="97" t="s">
        <v>8</v>
      </c>
      <c r="D1" s="97" t="s">
        <v>2</v>
      </c>
      <c r="E1" s="25" t="s">
        <v>10</v>
      </c>
      <c r="F1" s="3">
        <f>Sheet1!$C$26</f>
        <v>17785</v>
      </c>
    </row>
    <row r="2" spans="1:5" ht="17.25" customHeight="1">
      <c r="A2" s="98">
        <v>1990</v>
      </c>
      <c r="B2" s="99" t="s">
        <v>9</v>
      </c>
      <c r="C2" s="98">
        <v>1986</v>
      </c>
      <c r="D2" s="87">
        <v>2671</v>
      </c>
      <c r="E2" s="4">
        <f aca="true" t="shared" si="0" ref="E2:E10">D2/F$1</f>
        <v>0.15018273826258083</v>
      </c>
    </row>
    <row r="3" spans="1:5" ht="17.25" customHeight="1">
      <c r="A3" s="98">
        <v>1990</v>
      </c>
      <c r="B3" s="99" t="s">
        <v>9</v>
      </c>
      <c r="C3" s="98">
        <v>1987</v>
      </c>
      <c r="D3" s="87">
        <v>2542</v>
      </c>
      <c r="E3" s="4">
        <f t="shared" si="0"/>
        <v>0.14292943491706495</v>
      </c>
    </row>
    <row r="4" spans="1:5" ht="17.25" customHeight="1">
      <c r="A4" s="98">
        <v>1990</v>
      </c>
      <c r="B4" s="99" t="s">
        <v>9</v>
      </c>
      <c r="C4" s="98">
        <v>1984</v>
      </c>
      <c r="D4" s="87">
        <v>2207</v>
      </c>
      <c r="E4" s="4">
        <f t="shared" si="0"/>
        <v>0.12409333708181051</v>
      </c>
    </row>
    <row r="5" spans="1:5" ht="17.25" customHeight="1">
      <c r="A5" s="98">
        <v>1990</v>
      </c>
      <c r="B5" s="99" t="s">
        <v>9</v>
      </c>
      <c r="C5" s="98">
        <v>1985</v>
      </c>
      <c r="D5" s="87">
        <v>1869</v>
      </c>
      <c r="E5" s="4">
        <f t="shared" si="0"/>
        <v>0.10508855777340455</v>
      </c>
    </row>
    <row r="6" spans="1:5" ht="17.25" customHeight="1">
      <c r="A6" s="98">
        <v>1990</v>
      </c>
      <c r="B6" s="99" t="s">
        <v>9</v>
      </c>
      <c r="C6" s="98">
        <v>1988</v>
      </c>
      <c r="D6" s="87">
        <v>1765</v>
      </c>
      <c r="E6" s="4">
        <f t="shared" si="0"/>
        <v>0.0992409333708181</v>
      </c>
    </row>
    <row r="7" spans="1:5" ht="17.25" customHeight="1">
      <c r="A7" s="98">
        <v>1990</v>
      </c>
      <c r="B7" s="99" t="s">
        <v>9</v>
      </c>
      <c r="C7" s="98">
        <v>1982</v>
      </c>
      <c r="D7" s="87">
        <v>1553</v>
      </c>
      <c r="E7" s="4">
        <f t="shared" si="0"/>
        <v>0.0873207759347765</v>
      </c>
    </row>
    <row r="8" spans="1:5" ht="17.25" customHeight="1">
      <c r="A8" s="98">
        <v>1990</v>
      </c>
      <c r="B8" s="99" t="s">
        <v>9</v>
      </c>
      <c r="C8" s="98">
        <v>1983</v>
      </c>
      <c r="D8" s="87">
        <v>978</v>
      </c>
      <c r="E8" s="4">
        <f t="shared" si="0"/>
        <v>0.05499016024739949</v>
      </c>
    </row>
    <row r="9" spans="1:5" ht="17.25" customHeight="1">
      <c r="A9" s="98">
        <v>1990</v>
      </c>
      <c r="B9" s="99" t="s">
        <v>9</v>
      </c>
      <c r="C9" s="98">
        <v>1979</v>
      </c>
      <c r="D9" s="87">
        <v>954</v>
      </c>
      <c r="E9" s="4">
        <f t="shared" si="0"/>
        <v>0.053640708462187235</v>
      </c>
    </row>
    <row r="10" spans="1:5" ht="17.25" customHeight="1">
      <c r="A10" s="98">
        <v>1990</v>
      </c>
      <c r="B10" s="99" t="s">
        <v>9</v>
      </c>
      <c r="C10" s="98">
        <v>1978</v>
      </c>
      <c r="D10" s="87">
        <v>528</v>
      </c>
      <c r="E10" s="4">
        <f t="shared" si="0"/>
        <v>0.029687939274669665</v>
      </c>
    </row>
    <row r="11" spans="1:5" ht="17.25" customHeight="1">
      <c r="A11" s="98">
        <v>1990</v>
      </c>
      <c r="B11" s="99" t="s">
        <v>9</v>
      </c>
      <c r="C11" s="98">
        <v>1980</v>
      </c>
      <c r="D11" s="87">
        <v>497</v>
      </c>
      <c r="E11" s="4">
        <f>D11/F$1</f>
        <v>0.027944897385437165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22" sqref="B22"/>
    </sheetView>
  </sheetViews>
  <sheetFormatPr defaultColWidth="9.140625" defaultRowHeight="17.25" customHeight="1"/>
  <cols>
    <col min="1" max="1" width="5.8515625" style="0" bestFit="1" customWidth="1"/>
    <col min="2" max="2" width="15.140625" style="0" bestFit="1" customWidth="1"/>
    <col min="3" max="3" width="8.8515625" style="0" bestFit="1" customWidth="1"/>
    <col min="4" max="4" width="9.7109375" style="0" bestFit="1" customWidth="1"/>
    <col min="5" max="5" width="17.28125" style="0" bestFit="1" customWidth="1"/>
    <col min="6" max="6" width="6.57421875" style="0" bestFit="1" customWidth="1"/>
  </cols>
  <sheetData>
    <row r="1" spans="1:6" ht="17.25" customHeight="1">
      <c r="A1" s="100" t="s">
        <v>0</v>
      </c>
      <c r="B1" s="100" t="s">
        <v>1</v>
      </c>
      <c r="C1" s="100" t="s">
        <v>8</v>
      </c>
      <c r="D1" s="100" t="s">
        <v>2</v>
      </c>
      <c r="E1" s="25" t="s">
        <v>10</v>
      </c>
      <c r="F1" s="60">
        <f>Sheet1!$C$27</f>
        <v>19792</v>
      </c>
    </row>
    <row r="2" spans="1:5" ht="17.25" customHeight="1">
      <c r="A2" s="101">
        <v>1989</v>
      </c>
      <c r="B2" s="102" t="s">
        <v>9</v>
      </c>
      <c r="C2" s="101">
        <v>1987</v>
      </c>
      <c r="D2" s="101">
        <v>2951</v>
      </c>
      <c r="E2" s="4">
        <f aca="true" t="shared" si="0" ref="E2:E11">D2/F$1</f>
        <v>0.1491006467259499</v>
      </c>
    </row>
    <row r="3" spans="1:5" ht="17.25" customHeight="1">
      <c r="A3" s="101">
        <v>1989</v>
      </c>
      <c r="B3" s="102" t="s">
        <v>9</v>
      </c>
      <c r="C3" s="101">
        <v>1986</v>
      </c>
      <c r="D3" s="101">
        <v>2932</v>
      </c>
      <c r="E3" s="4">
        <f t="shared" si="0"/>
        <v>0.14814066289409863</v>
      </c>
    </row>
    <row r="4" spans="1:5" ht="17.25" customHeight="1">
      <c r="A4" s="101">
        <v>1989</v>
      </c>
      <c r="B4" s="102" t="s">
        <v>9</v>
      </c>
      <c r="C4" s="101">
        <v>1984</v>
      </c>
      <c r="D4" s="101">
        <v>2295</v>
      </c>
      <c r="E4" s="4">
        <f t="shared" si="0"/>
        <v>0.11595594179466451</v>
      </c>
    </row>
    <row r="5" spans="1:5" ht="17.25" customHeight="1">
      <c r="A5" s="101">
        <v>1989</v>
      </c>
      <c r="B5" s="102" t="s">
        <v>9</v>
      </c>
      <c r="C5" s="101">
        <v>1988</v>
      </c>
      <c r="D5" s="101">
        <v>2085</v>
      </c>
      <c r="E5" s="4">
        <f t="shared" si="0"/>
        <v>0.10534559417946646</v>
      </c>
    </row>
    <row r="6" spans="1:5" ht="17.25" customHeight="1">
      <c r="A6" s="101">
        <v>1989</v>
      </c>
      <c r="B6" s="102" t="s">
        <v>9</v>
      </c>
      <c r="C6" s="101">
        <v>1985</v>
      </c>
      <c r="D6" s="101">
        <v>2022</v>
      </c>
      <c r="E6" s="4">
        <f t="shared" si="0"/>
        <v>0.10216248989490703</v>
      </c>
    </row>
    <row r="7" spans="1:5" ht="17.25" customHeight="1">
      <c r="A7" s="101">
        <v>1989</v>
      </c>
      <c r="B7" s="102" t="s">
        <v>9</v>
      </c>
      <c r="C7" s="101">
        <v>1982</v>
      </c>
      <c r="D7" s="101">
        <v>1815</v>
      </c>
      <c r="E7" s="4">
        <f t="shared" si="0"/>
        <v>0.0917037186742118</v>
      </c>
    </row>
    <row r="8" spans="1:5" ht="17.25" customHeight="1">
      <c r="A8" s="101">
        <v>1989</v>
      </c>
      <c r="B8" s="102" t="s">
        <v>9</v>
      </c>
      <c r="C8" s="101">
        <v>1983</v>
      </c>
      <c r="D8" s="101">
        <v>1037</v>
      </c>
      <c r="E8" s="4">
        <f t="shared" si="0"/>
        <v>0.05239490703314471</v>
      </c>
    </row>
    <row r="9" spans="1:5" ht="17.25" customHeight="1">
      <c r="A9" s="101">
        <v>1989</v>
      </c>
      <c r="B9" s="102" t="s">
        <v>9</v>
      </c>
      <c r="C9" s="101">
        <v>1979</v>
      </c>
      <c r="D9" s="101">
        <v>962</v>
      </c>
      <c r="E9" s="4">
        <f t="shared" si="0"/>
        <v>0.04860549717057397</v>
      </c>
    </row>
    <row r="10" spans="1:5" ht="17.25" customHeight="1">
      <c r="A10" s="101">
        <v>1989</v>
      </c>
      <c r="B10" s="102" t="s">
        <v>9</v>
      </c>
      <c r="C10" s="101">
        <v>1978</v>
      </c>
      <c r="D10" s="101">
        <v>685</v>
      </c>
      <c r="E10" s="4">
        <f t="shared" si="0"/>
        <v>0.03460994341147938</v>
      </c>
    </row>
    <row r="11" spans="1:5" ht="17.25" customHeight="1">
      <c r="A11" s="101">
        <v>1989</v>
      </c>
      <c r="B11" s="102" t="s">
        <v>9</v>
      </c>
      <c r="C11" s="101">
        <v>1980</v>
      </c>
      <c r="D11" s="101">
        <v>589</v>
      </c>
      <c r="E11" s="4">
        <f t="shared" si="0"/>
        <v>0.029759498787388844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7" sqref="E7"/>
    </sheetView>
  </sheetViews>
  <sheetFormatPr defaultColWidth="9.140625" defaultRowHeight="17.25" customHeight="1"/>
  <cols>
    <col min="1" max="1" width="5.8515625" style="0" bestFit="1" customWidth="1"/>
    <col min="2" max="2" width="15.140625" style="0" bestFit="1" customWidth="1"/>
    <col min="3" max="3" width="8.8515625" style="0" bestFit="1" customWidth="1"/>
    <col min="4" max="4" width="9.7109375" style="0" bestFit="1" customWidth="1"/>
    <col min="5" max="5" width="17.28125" style="0" bestFit="1" customWidth="1"/>
    <col min="6" max="6" width="6.57421875" style="0" bestFit="1" customWidth="1"/>
  </cols>
  <sheetData>
    <row r="1" spans="1:6" ht="17.25" customHeight="1">
      <c r="A1" s="103" t="s">
        <v>0</v>
      </c>
      <c r="B1" s="103" t="s">
        <v>1</v>
      </c>
      <c r="C1" s="103" t="s">
        <v>8</v>
      </c>
      <c r="D1" s="103" t="s">
        <v>2</v>
      </c>
      <c r="E1" s="25" t="s">
        <v>10</v>
      </c>
      <c r="F1" s="61">
        <f>Sheet1!$C$28</f>
        <v>19332</v>
      </c>
    </row>
    <row r="2" spans="1:5" ht="17.25" customHeight="1">
      <c r="A2" s="104">
        <v>1988</v>
      </c>
      <c r="B2" s="105" t="s">
        <v>9</v>
      </c>
      <c r="C2" s="104">
        <v>1987</v>
      </c>
      <c r="D2" s="87">
        <v>3007</v>
      </c>
      <c r="E2" s="4">
        <f aca="true" t="shared" si="0" ref="E2:E11">D2/F$1</f>
        <v>0.15554521001448376</v>
      </c>
    </row>
    <row r="3" spans="1:5" ht="17.25" customHeight="1">
      <c r="A3" s="104">
        <v>1988</v>
      </c>
      <c r="B3" s="105" t="s">
        <v>9</v>
      </c>
      <c r="C3" s="104">
        <v>1986</v>
      </c>
      <c r="D3" s="87">
        <v>2885</v>
      </c>
      <c r="E3" s="4">
        <f t="shared" si="0"/>
        <v>0.14923442996068695</v>
      </c>
    </row>
    <row r="4" spans="1:5" ht="17.25" customHeight="1">
      <c r="A4" s="104">
        <v>1988</v>
      </c>
      <c r="B4" s="105" t="s">
        <v>9</v>
      </c>
      <c r="C4" s="104">
        <v>1984</v>
      </c>
      <c r="D4" s="87">
        <v>2182</v>
      </c>
      <c r="E4" s="4">
        <f t="shared" si="0"/>
        <v>0.11286985309331678</v>
      </c>
    </row>
    <row r="5" spans="1:5" ht="17.25" customHeight="1">
      <c r="A5" s="104">
        <v>1988</v>
      </c>
      <c r="B5" s="105" t="s">
        <v>9</v>
      </c>
      <c r="C5" s="104">
        <v>1985</v>
      </c>
      <c r="D5" s="87">
        <v>1991</v>
      </c>
      <c r="E5" s="4">
        <f t="shared" si="0"/>
        <v>0.10298986136974964</v>
      </c>
    </row>
    <row r="6" spans="1:5" ht="17.25" customHeight="1">
      <c r="A6" s="104">
        <v>1988</v>
      </c>
      <c r="B6" s="105" t="s">
        <v>9</v>
      </c>
      <c r="C6" s="104">
        <v>1982</v>
      </c>
      <c r="D6" s="87">
        <v>1774</v>
      </c>
      <c r="E6" s="4">
        <f t="shared" si="0"/>
        <v>0.09176494930684875</v>
      </c>
    </row>
    <row r="7" spans="1:5" ht="17.25" customHeight="1">
      <c r="A7" s="104">
        <v>1988</v>
      </c>
      <c r="B7" s="105" t="s">
        <v>9</v>
      </c>
      <c r="C7" s="104">
        <v>1988</v>
      </c>
      <c r="D7" s="87">
        <v>1632</v>
      </c>
      <c r="E7" s="4">
        <f t="shared" si="0"/>
        <v>0.08441961514587212</v>
      </c>
    </row>
    <row r="8" spans="1:5" ht="17.25" customHeight="1">
      <c r="A8" s="104">
        <v>1988</v>
      </c>
      <c r="B8" s="105" t="s">
        <v>9</v>
      </c>
      <c r="C8" s="104">
        <v>1979</v>
      </c>
      <c r="D8" s="87">
        <v>1131</v>
      </c>
      <c r="E8" s="4">
        <f t="shared" si="0"/>
        <v>0.058504034761018</v>
      </c>
    </row>
    <row r="9" spans="1:5" ht="17.25" customHeight="1">
      <c r="A9" s="104">
        <v>1988</v>
      </c>
      <c r="B9" s="105" t="s">
        <v>9</v>
      </c>
      <c r="C9" s="104">
        <v>1983</v>
      </c>
      <c r="D9" s="87">
        <v>1024</v>
      </c>
      <c r="E9" s="4">
        <f t="shared" si="0"/>
        <v>0.05296917028760604</v>
      </c>
    </row>
    <row r="10" spans="1:5" ht="17.25" customHeight="1">
      <c r="A10" s="104">
        <v>1988</v>
      </c>
      <c r="B10" s="105" t="s">
        <v>9</v>
      </c>
      <c r="C10" s="104">
        <v>1978</v>
      </c>
      <c r="D10" s="87">
        <v>744</v>
      </c>
      <c r="E10" s="4">
        <f t="shared" si="0"/>
        <v>0.038485412787088766</v>
      </c>
    </row>
    <row r="11" spans="1:5" ht="17.25" customHeight="1">
      <c r="A11" s="104">
        <v>1988</v>
      </c>
      <c r="B11" s="105" t="s">
        <v>9</v>
      </c>
      <c r="C11" s="104">
        <v>1980</v>
      </c>
      <c r="D11" s="87">
        <v>645</v>
      </c>
      <c r="E11" s="4">
        <f t="shared" si="0"/>
        <v>0.03336436995654873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0" bestFit="1" customWidth="1"/>
    <col min="2" max="2" width="15.140625" style="0" bestFit="1" customWidth="1"/>
    <col min="3" max="3" width="8.8515625" style="0" bestFit="1" customWidth="1"/>
    <col min="4" max="4" width="9.7109375" style="0" bestFit="1" customWidth="1"/>
    <col min="5" max="5" width="17.28125" style="0" bestFit="1" customWidth="1"/>
    <col min="6" max="6" width="6.57421875" style="0" bestFit="1" customWidth="1"/>
  </cols>
  <sheetData>
    <row r="1" spans="1:6" ht="14.25">
      <c r="A1" s="106" t="s">
        <v>0</v>
      </c>
      <c r="B1" s="106" t="s">
        <v>1</v>
      </c>
      <c r="C1" s="106" t="s">
        <v>8</v>
      </c>
      <c r="D1" s="106" t="s">
        <v>2</v>
      </c>
      <c r="E1" s="25" t="s">
        <v>10</v>
      </c>
      <c r="F1" s="62">
        <f>Sheet1!$C$29</f>
        <v>17410</v>
      </c>
    </row>
    <row r="2" spans="1:5" ht="14.25">
      <c r="A2" s="107">
        <v>1987</v>
      </c>
      <c r="B2" s="108" t="s">
        <v>9</v>
      </c>
      <c r="C2" s="107">
        <v>1986</v>
      </c>
      <c r="D2" s="107">
        <v>3015</v>
      </c>
      <c r="E2" s="4">
        <f aca="true" t="shared" si="0" ref="E2:E11">D2/F$1</f>
        <v>0.17317633543940264</v>
      </c>
    </row>
    <row r="3" spans="1:5" ht="14.25">
      <c r="A3" s="107">
        <v>1987</v>
      </c>
      <c r="B3" s="108" t="s">
        <v>9</v>
      </c>
      <c r="C3" s="107">
        <v>1987</v>
      </c>
      <c r="D3" s="107">
        <v>2375</v>
      </c>
      <c r="E3" s="4">
        <f t="shared" si="0"/>
        <v>0.13641585295807007</v>
      </c>
    </row>
    <row r="4" spans="1:5" ht="14.25">
      <c r="A4" s="107">
        <v>1987</v>
      </c>
      <c r="B4" s="108" t="s">
        <v>9</v>
      </c>
      <c r="C4" s="107">
        <v>1985</v>
      </c>
      <c r="D4" s="107">
        <v>2031</v>
      </c>
      <c r="E4" s="4">
        <f t="shared" si="0"/>
        <v>0.11665709362435382</v>
      </c>
    </row>
    <row r="5" spans="1:5" ht="14.25">
      <c r="A5" s="107">
        <v>1987</v>
      </c>
      <c r="B5" s="108" t="s">
        <v>9</v>
      </c>
      <c r="C5" s="107">
        <v>1984</v>
      </c>
      <c r="D5" s="107">
        <v>2026</v>
      </c>
      <c r="E5" s="4">
        <f t="shared" si="0"/>
        <v>0.11636990235496841</v>
      </c>
    </row>
    <row r="6" spans="1:5" ht="14.25">
      <c r="A6" s="107">
        <v>1987</v>
      </c>
      <c r="B6" s="108" t="s">
        <v>9</v>
      </c>
      <c r="C6" s="107">
        <v>1982</v>
      </c>
      <c r="D6" s="107">
        <v>1734</v>
      </c>
      <c r="E6" s="4">
        <f t="shared" si="0"/>
        <v>0.09959793222286042</v>
      </c>
    </row>
    <row r="7" spans="1:5" ht="14.25">
      <c r="A7" s="107">
        <v>1987</v>
      </c>
      <c r="B7" s="108" t="s">
        <v>9</v>
      </c>
      <c r="C7" s="107">
        <v>1979</v>
      </c>
      <c r="D7" s="107">
        <v>1225</v>
      </c>
      <c r="E7" s="4">
        <f t="shared" si="0"/>
        <v>0.07036186099942562</v>
      </c>
    </row>
    <row r="8" spans="1:5" ht="14.25">
      <c r="A8" s="107">
        <v>1987</v>
      </c>
      <c r="B8" s="108" t="s">
        <v>9</v>
      </c>
      <c r="C8" s="107">
        <v>1983</v>
      </c>
      <c r="D8" s="107">
        <v>1014</v>
      </c>
      <c r="E8" s="4">
        <f t="shared" si="0"/>
        <v>0.058242389431361286</v>
      </c>
    </row>
    <row r="9" spans="1:5" ht="14.25">
      <c r="A9" s="107">
        <v>1987</v>
      </c>
      <c r="B9" s="108" t="s">
        <v>9</v>
      </c>
      <c r="C9" s="107">
        <v>1978</v>
      </c>
      <c r="D9" s="107">
        <v>810</v>
      </c>
      <c r="E9" s="4">
        <f t="shared" si="0"/>
        <v>0.04652498564043653</v>
      </c>
    </row>
    <row r="10" spans="1:5" ht="14.25">
      <c r="A10" s="107">
        <v>1987</v>
      </c>
      <c r="B10" s="108" t="s">
        <v>9</v>
      </c>
      <c r="C10" s="107">
        <v>1980</v>
      </c>
      <c r="D10" s="107">
        <v>642</v>
      </c>
      <c r="E10" s="4">
        <f t="shared" si="0"/>
        <v>0.03687535898908673</v>
      </c>
    </row>
    <row r="11" spans="1:5" ht="14.25">
      <c r="A11" s="107">
        <v>1987</v>
      </c>
      <c r="B11" s="108" t="s">
        <v>9</v>
      </c>
      <c r="C11" s="107">
        <v>1981</v>
      </c>
      <c r="D11" s="107">
        <v>601</v>
      </c>
      <c r="E11" s="4">
        <f t="shared" si="0"/>
        <v>0.03452039058012636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1" sqref="E1:F11"/>
    </sheetView>
  </sheetViews>
  <sheetFormatPr defaultColWidth="9.140625" defaultRowHeight="15.75" customHeight="1"/>
  <cols>
    <col min="1" max="1" width="5.8515625" style="0" bestFit="1" customWidth="1"/>
    <col min="2" max="2" width="15.140625" style="0" bestFit="1" customWidth="1"/>
    <col min="3" max="3" width="8.8515625" style="0" bestFit="1" customWidth="1"/>
    <col min="4" max="4" width="9.7109375" style="0" bestFit="1" customWidth="1"/>
    <col min="5" max="5" width="17.28125" style="0" bestFit="1" customWidth="1"/>
    <col min="6" max="6" width="4.00390625" style="0" bestFit="1" customWidth="1"/>
  </cols>
  <sheetData>
    <row r="1" spans="1:6" ht="15.75" customHeight="1">
      <c r="A1" s="135" t="s">
        <v>0</v>
      </c>
      <c r="B1" s="135" t="s">
        <v>1</v>
      </c>
      <c r="C1" s="135" t="s">
        <v>8</v>
      </c>
      <c r="D1" s="135" t="s">
        <v>2</v>
      </c>
      <c r="E1" s="25" t="s">
        <v>10</v>
      </c>
      <c r="F1" s="22">
        <f>Sheet1!$C$3</f>
        <v>585</v>
      </c>
    </row>
    <row r="2" spans="1:5" ht="15.75" customHeight="1">
      <c r="A2" s="136">
        <v>2013</v>
      </c>
      <c r="B2" s="137" t="s">
        <v>9</v>
      </c>
      <c r="C2" s="136">
        <v>2001</v>
      </c>
      <c r="D2" s="136">
        <v>57</v>
      </c>
      <c r="E2" s="4">
        <f aca="true" t="shared" si="0" ref="E2:E11">D2/$F$1</f>
        <v>0.09743589743589744</v>
      </c>
    </row>
    <row r="3" spans="1:5" ht="15.75" customHeight="1">
      <c r="A3" s="136">
        <v>2013</v>
      </c>
      <c r="B3" s="137" t="s">
        <v>9</v>
      </c>
      <c r="C3" s="136">
        <v>2000</v>
      </c>
      <c r="D3" s="136">
        <v>56</v>
      </c>
      <c r="E3" s="4">
        <f t="shared" si="0"/>
        <v>0.09572649572649573</v>
      </c>
    </row>
    <row r="4" spans="1:5" ht="15.75" customHeight="1">
      <c r="A4" s="136">
        <v>2013</v>
      </c>
      <c r="B4" s="137" t="s">
        <v>9</v>
      </c>
      <c r="C4" s="136">
        <v>1998</v>
      </c>
      <c r="D4" s="136">
        <v>55</v>
      </c>
      <c r="E4" s="4">
        <f t="shared" si="0"/>
        <v>0.09401709401709402</v>
      </c>
    </row>
    <row r="5" spans="1:5" ht="15.75" customHeight="1">
      <c r="A5" s="136">
        <v>2013</v>
      </c>
      <c r="B5" s="137" t="s">
        <v>9</v>
      </c>
      <c r="C5" s="136">
        <v>1999</v>
      </c>
      <c r="D5" s="136">
        <v>50</v>
      </c>
      <c r="E5" s="4">
        <f t="shared" si="0"/>
        <v>0.08547008547008547</v>
      </c>
    </row>
    <row r="6" spans="1:5" ht="15.75" customHeight="1">
      <c r="A6" s="136">
        <v>2013</v>
      </c>
      <c r="B6" s="137" t="s">
        <v>9</v>
      </c>
      <c r="C6" s="136">
        <v>1995</v>
      </c>
      <c r="D6" s="136">
        <v>45</v>
      </c>
      <c r="E6" s="4">
        <f t="shared" si="0"/>
        <v>0.07692307692307693</v>
      </c>
    </row>
    <row r="7" spans="1:5" ht="15.75" customHeight="1">
      <c r="A7" s="136">
        <v>2013</v>
      </c>
      <c r="B7" s="137" t="s">
        <v>9</v>
      </c>
      <c r="C7" s="136">
        <v>2002</v>
      </c>
      <c r="D7" s="136">
        <v>45</v>
      </c>
      <c r="E7" s="4">
        <f t="shared" si="0"/>
        <v>0.07692307692307693</v>
      </c>
    </row>
    <row r="8" spans="1:5" ht="15.75" customHeight="1">
      <c r="A8" s="136">
        <v>2013</v>
      </c>
      <c r="B8" s="137" t="s">
        <v>9</v>
      </c>
      <c r="C8" s="136">
        <v>1997</v>
      </c>
      <c r="D8" s="136">
        <v>34</v>
      </c>
      <c r="E8" s="4">
        <f t="shared" si="0"/>
        <v>0.05811965811965812</v>
      </c>
    </row>
    <row r="9" spans="1:5" ht="15.75" customHeight="1">
      <c r="A9" s="136">
        <v>2013</v>
      </c>
      <c r="B9" s="137" t="s">
        <v>9</v>
      </c>
      <c r="C9" s="136">
        <v>1996</v>
      </c>
      <c r="D9" s="136">
        <v>29</v>
      </c>
      <c r="E9" s="4">
        <f t="shared" si="0"/>
        <v>0.04957264957264957</v>
      </c>
    </row>
    <row r="10" spans="1:5" ht="15.75" customHeight="1">
      <c r="A10" s="136">
        <v>2013</v>
      </c>
      <c r="B10" s="137" t="s">
        <v>9</v>
      </c>
      <c r="C10" s="136">
        <v>1994</v>
      </c>
      <c r="D10" s="136">
        <v>23</v>
      </c>
      <c r="E10" s="4">
        <f t="shared" si="0"/>
        <v>0.039316239316239315</v>
      </c>
    </row>
    <row r="11" spans="1:5" ht="15.75" customHeight="1">
      <c r="A11" s="136">
        <v>2013</v>
      </c>
      <c r="B11" s="137" t="s">
        <v>9</v>
      </c>
      <c r="C11" s="136">
        <v>1979</v>
      </c>
      <c r="D11" s="136">
        <v>20</v>
      </c>
      <c r="E11" s="4">
        <f t="shared" si="0"/>
        <v>0.03418803418803419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0" bestFit="1" customWidth="1"/>
    <col min="2" max="2" width="15.140625" style="0" bestFit="1" customWidth="1"/>
    <col min="3" max="3" width="8.8515625" style="0" bestFit="1" customWidth="1"/>
    <col min="4" max="4" width="9.7109375" style="0" bestFit="1" customWidth="1"/>
    <col min="5" max="5" width="17.28125" style="0" bestFit="1" customWidth="1"/>
    <col min="6" max="6" width="6.57421875" style="0" bestFit="1" customWidth="1"/>
  </cols>
  <sheetData>
    <row r="1" spans="1:6" ht="14.25">
      <c r="A1" s="109" t="s">
        <v>0</v>
      </c>
      <c r="B1" s="109" t="s">
        <v>1</v>
      </c>
      <c r="C1" s="109" t="s">
        <v>8</v>
      </c>
      <c r="D1" s="109" t="s">
        <v>2</v>
      </c>
      <c r="E1" s="25" t="s">
        <v>10</v>
      </c>
      <c r="F1" s="63">
        <f>Sheet1!$C$30</f>
        <v>16289</v>
      </c>
    </row>
    <row r="2" spans="1:5" ht="14.25">
      <c r="A2" s="110">
        <v>1986</v>
      </c>
      <c r="B2" s="111" t="s">
        <v>9</v>
      </c>
      <c r="C2" s="110">
        <v>1986</v>
      </c>
      <c r="D2" s="87">
        <v>2687</v>
      </c>
      <c r="E2" s="4">
        <f aca="true" t="shared" si="0" ref="E2:E11">D2/F$1</f>
        <v>0.1649579470808521</v>
      </c>
    </row>
    <row r="3" spans="1:5" ht="14.25">
      <c r="A3" s="110">
        <v>1986</v>
      </c>
      <c r="B3" s="111" t="s">
        <v>9</v>
      </c>
      <c r="C3" s="110">
        <v>1984</v>
      </c>
      <c r="D3" s="87">
        <v>2326</v>
      </c>
      <c r="E3" s="4">
        <f t="shared" si="0"/>
        <v>0.14279575173429923</v>
      </c>
    </row>
    <row r="4" spans="1:5" ht="14.25">
      <c r="A4" s="110">
        <v>1986</v>
      </c>
      <c r="B4" s="111" t="s">
        <v>9</v>
      </c>
      <c r="C4" s="110">
        <v>1985</v>
      </c>
      <c r="D4" s="87">
        <v>2225</v>
      </c>
      <c r="E4" s="4">
        <f t="shared" si="0"/>
        <v>0.1365952483270919</v>
      </c>
    </row>
    <row r="5" spans="1:5" ht="14.25">
      <c r="A5" s="110">
        <v>1986</v>
      </c>
      <c r="B5" s="111" t="s">
        <v>9</v>
      </c>
      <c r="C5" s="110">
        <v>1982</v>
      </c>
      <c r="D5" s="87">
        <v>1911</v>
      </c>
      <c r="E5" s="4">
        <f t="shared" si="0"/>
        <v>0.11731843575418995</v>
      </c>
    </row>
    <row r="6" spans="1:5" ht="14.25">
      <c r="A6" s="110">
        <v>1986</v>
      </c>
      <c r="B6" s="111" t="s">
        <v>9</v>
      </c>
      <c r="C6" s="110">
        <v>1979</v>
      </c>
      <c r="D6" s="87">
        <v>1359</v>
      </c>
      <c r="E6" s="4">
        <f t="shared" si="0"/>
        <v>0.08343053594450242</v>
      </c>
    </row>
    <row r="7" spans="1:5" ht="14.25">
      <c r="A7" s="110">
        <v>1986</v>
      </c>
      <c r="B7" s="111" t="s">
        <v>9</v>
      </c>
      <c r="C7" s="110">
        <v>1983</v>
      </c>
      <c r="D7" s="87">
        <v>1066</v>
      </c>
      <c r="E7" s="4">
        <f t="shared" si="0"/>
        <v>0.06544293695131684</v>
      </c>
    </row>
    <row r="8" spans="1:5" ht="14.25">
      <c r="A8" s="110">
        <v>1986</v>
      </c>
      <c r="B8" s="111" t="s">
        <v>9</v>
      </c>
      <c r="C8" s="110">
        <v>1978</v>
      </c>
      <c r="D8" s="87">
        <v>953</v>
      </c>
      <c r="E8" s="4">
        <f t="shared" si="0"/>
        <v>0.05850574006998588</v>
      </c>
    </row>
    <row r="9" spans="1:5" ht="14.25">
      <c r="A9" s="110">
        <v>1986</v>
      </c>
      <c r="B9" s="111" t="s">
        <v>9</v>
      </c>
      <c r="C9" s="110">
        <v>1980</v>
      </c>
      <c r="D9" s="87">
        <v>743</v>
      </c>
      <c r="E9" s="4">
        <f t="shared" si="0"/>
        <v>0.04561360427282215</v>
      </c>
    </row>
    <row r="10" spans="1:5" ht="14.25">
      <c r="A10" s="110">
        <v>1986</v>
      </c>
      <c r="B10" s="111" t="s">
        <v>9</v>
      </c>
      <c r="C10" s="110">
        <v>1981</v>
      </c>
      <c r="D10" s="87">
        <v>721</v>
      </c>
      <c r="E10" s="4">
        <f t="shared" si="0"/>
        <v>0.04426299957026214</v>
      </c>
    </row>
    <row r="11" spans="1:5" ht="14.25">
      <c r="A11" s="110">
        <v>1986</v>
      </c>
      <c r="B11" s="111" t="s">
        <v>9</v>
      </c>
      <c r="C11" s="110">
        <v>1977</v>
      </c>
      <c r="D11" s="87">
        <v>597</v>
      </c>
      <c r="E11" s="4">
        <f t="shared" si="0"/>
        <v>0.03665050033765117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2" sqref="D2:D11"/>
    </sheetView>
  </sheetViews>
  <sheetFormatPr defaultColWidth="9.140625" defaultRowHeight="17.25" customHeight="1"/>
  <cols>
    <col min="1" max="1" width="5.8515625" style="0" bestFit="1" customWidth="1"/>
    <col min="2" max="2" width="15.140625" style="0" bestFit="1" customWidth="1"/>
    <col min="3" max="3" width="8.8515625" style="0" bestFit="1" customWidth="1"/>
    <col min="4" max="4" width="9.7109375" style="0" bestFit="1" customWidth="1"/>
    <col min="5" max="5" width="17.28125" style="0" bestFit="1" customWidth="1"/>
    <col min="6" max="6" width="6.57421875" style="0" bestFit="1" customWidth="1"/>
  </cols>
  <sheetData>
    <row r="1" spans="1:6" ht="17.25" customHeight="1">
      <c r="A1" s="112" t="s">
        <v>0</v>
      </c>
      <c r="B1" s="112" t="s">
        <v>1</v>
      </c>
      <c r="C1" s="112" t="s">
        <v>8</v>
      </c>
      <c r="D1" s="112" t="s">
        <v>2</v>
      </c>
      <c r="E1" s="25" t="s">
        <v>10</v>
      </c>
      <c r="F1" s="72">
        <f>Sheet1!$C$31</f>
        <v>13035</v>
      </c>
    </row>
    <row r="2" spans="1:5" ht="17.25" customHeight="1">
      <c r="A2" s="113">
        <v>1985</v>
      </c>
      <c r="B2" s="114" t="s">
        <v>9</v>
      </c>
      <c r="C2" s="113">
        <v>1984</v>
      </c>
      <c r="D2" s="87">
        <v>2154</v>
      </c>
      <c r="E2" s="4">
        <f aca="true" t="shared" si="0" ref="E2:E11">D2/F$1</f>
        <v>0.16524741081703107</v>
      </c>
    </row>
    <row r="3" spans="1:5" ht="17.25" customHeight="1">
      <c r="A3" s="113">
        <v>1985</v>
      </c>
      <c r="B3" s="114" t="s">
        <v>9</v>
      </c>
      <c r="C3" s="113">
        <v>1982</v>
      </c>
      <c r="D3" s="87">
        <v>1924</v>
      </c>
      <c r="E3" s="4">
        <f t="shared" si="0"/>
        <v>0.14760260836210204</v>
      </c>
    </row>
    <row r="4" spans="1:5" ht="17.25" customHeight="1">
      <c r="A4" s="113">
        <v>1985</v>
      </c>
      <c r="B4" s="114" t="s">
        <v>9</v>
      </c>
      <c r="C4" s="113">
        <v>1985</v>
      </c>
      <c r="D4" s="87">
        <v>1683</v>
      </c>
      <c r="E4" s="4">
        <f t="shared" si="0"/>
        <v>0.1291139240506329</v>
      </c>
    </row>
    <row r="5" spans="1:5" ht="17.25" customHeight="1">
      <c r="A5" s="113">
        <v>1985</v>
      </c>
      <c r="B5" s="114" t="s">
        <v>9</v>
      </c>
      <c r="C5" s="113">
        <v>1979</v>
      </c>
      <c r="D5" s="87">
        <v>1366</v>
      </c>
      <c r="E5" s="4">
        <f t="shared" si="0"/>
        <v>0.10479478327579593</v>
      </c>
    </row>
    <row r="6" spans="1:5" ht="17.25" customHeight="1">
      <c r="A6" s="113">
        <v>1985</v>
      </c>
      <c r="B6" s="114" t="s">
        <v>9</v>
      </c>
      <c r="C6" s="113">
        <v>1978</v>
      </c>
      <c r="D6" s="87">
        <v>970</v>
      </c>
      <c r="E6" s="4">
        <f t="shared" si="0"/>
        <v>0.0744150364403529</v>
      </c>
    </row>
    <row r="7" spans="1:5" ht="17.25" customHeight="1">
      <c r="A7" s="113">
        <v>1985</v>
      </c>
      <c r="B7" s="114" t="s">
        <v>9</v>
      </c>
      <c r="C7" s="113">
        <v>1983</v>
      </c>
      <c r="D7" s="87">
        <v>959</v>
      </c>
      <c r="E7" s="4">
        <f t="shared" si="0"/>
        <v>0.07357115458381282</v>
      </c>
    </row>
    <row r="8" spans="1:5" ht="17.25" customHeight="1">
      <c r="A8" s="113">
        <v>1985</v>
      </c>
      <c r="B8" s="114" t="s">
        <v>9</v>
      </c>
      <c r="C8" s="113">
        <v>1980</v>
      </c>
      <c r="D8" s="87">
        <v>753</v>
      </c>
      <c r="E8" s="4">
        <f t="shared" si="0"/>
        <v>0.057767548906789416</v>
      </c>
    </row>
    <row r="9" spans="1:5" ht="17.25" customHeight="1">
      <c r="A9" s="113">
        <v>1985</v>
      </c>
      <c r="B9" s="114" t="s">
        <v>9</v>
      </c>
      <c r="C9" s="113">
        <v>1977</v>
      </c>
      <c r="D9" s="87">
        <v>694</v>
      </c>
      <c r="E9" s="4">
        <f t="shared" si="0"/>
        <v>0.05324127349443805</v>
      </c>
    </row>
    <row r="10" spans="1:5" ht="17.25" customHeight="1">
      <c r="A10" s="113">
        <v>1985</v>
      </c>
      <c r="B10" s="114" t="s">
        <v>9</v>
      </c>
      <c r="C10" s="113">
        <v>1981</v>
      </c>
      <c r="D10" s="87">
        <v>673</v>
      </c>
      <c r="E10" s="4">
        <f t="shared" si="0"/>
        <v>0.051630226313770615</v>
      </c>
    </row>
    <row r="11" spans="1:5" ht="17.25" customHeight="1">
      <c r="A11" s="113">
        <v>1985</v>
      </c>
      <c r="B11" s="114" t="s">
        <v>9</v>
      </c>
      <c r="C11" s="113">
        <v>1976</v>
      </c>
      <c r="D11" s="87">
        <v>423</v>
      </c>
      <c r="E11" s="4">
        <f t="shared" si="0"/>
        <v>0.03245109321058688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4" sqref="E4"/>
    </sheetView>
  </sheetViews>
  <sheetFormatPr defaultColWidth="9.140625" defaultRowHeight="15.75" customHeight="1"/>
  <cols>
    <col min="1" max="1" width="5.8515625" style="0" bestFit="1" customWidth="1"/>
    <col min="2" max="2" width="15.140625" style="0" bestFit="1" customWidth="1"/>
    <col min="3" max="3" width="8.8515625" style="0" bestFit="1" customWidth="1"/>
    <col min="4" max="4" width="9.7109375" style="0" bestFit="1" customWidth="1"/>
    <col min="5" max="5" width="17.28125" style="0" bestFit="1" customWidth="1"/>
    <col min="6" max="6" width="6.57421875" style="0" bestFit="1" customWidth="1"/>
  </cols>
  <sheetData>
    <row r="1" spans="1:6" ht="15.75" customHeight="1">
      <c r="A1" s="115" t="s">
        <v>0</v>
      </c>
      <c r="B1" s="115" t="s">
        <v>1</v>
      </c>
      <c r="C1" s="115" t="s">
        <v>8</v>
      </c>
      <c r="D1" s="115" t="s">
        <v>2</v>
      </c>
      <c r="E1" s="25" t="s">
        <v>10</v>
      </c>
      <c r="F1" s="72">
        <f>Sheet1!$C$32</f>
        <v>10885</v>
      </c>
    </row>
    <row r="2" spans="1:5" ht="15.75" customHeight="1">
      <c r="A2" s="116">
        <v>1984</v>
      </c>
      <c r="B2" s="117" t="s">
        <v>9</v>
      </c>
      <c r="C2" s="116">
        <v>1982</v>
      </c>
      <c r="D2" s="87">
        <v>1687</v>
      </c>
      <c r="E2" s="4">
        <f aca="true" t="shared" si="0" ref="E2:E11">D2/F$1</f>
        <v>0.15498392282958198</v>
      </c>
    </row>
    <row r="3" spans="1:5" ht="15.75" customHeight="1">
      <c r="A3" s="116">
        <v>1984</v>
      </c>
      <c r="B3" s="117" t="s">
        <v>9</v>
      </c>
      <c r="C3" s="116">
        <v>1979</v>
      </c>
      <c r="D3" s="87">
        <v>1503</v>
      </c>
      <c r="E3" s="4">
        <f t="shared" si="0"/>
        <v>0.1380799265043638</v>
      </c>
    </row>
    <row r="4" spans="1:5" ht="15.75" customHeight="1">
      <c r="A4" s="116">
        <v>1984</v>
      </c>
      <c r="B4" s="117" t="s">
        <v>9</v>
      </c>
      <c r="C4" s="116">
        <v>1984</v>
      </c>
      <c r="D4" s="87">
        <v>1495</v>
      </c>
      <c r="E4" s="4">
        <f t="shared" si="0"/>
        <v>0.1373449701423978</v>
      </c>
    </row>
    <row r="5" spans="1:5" ht="15.75" customHeight="1">
      <c r="A5" s="116">
        <v>1984</v>
      </c>
      <c r="B5" s="117" t="s">
        <v>9</v>
      </c>
      <c r="C5" s="116">
        <v>1978</v>
      </c>
      <c r="D5" s="87">
        <v>1094</v>
      </c>
      <c r="E5" s="4">
        <f t="shared" si="0"/>
        <v>0.10050528249885163</v>
      </c>
    </row>
    <row r="6" spans="1:5" ht="15.75" customHeight="1">
      <c r="A6" s="116">
        <v>1984</v>
      </c>
      <c r="B6" s="117" t="s">
        <v>9</v>
      </c>
      <c r="C6" s="116">
        <v>1983</v>
      </c>
      <c r="D6" s="87">
        <v>936</v>
      </c>
      <c r="E6" s="4">
        <f t="shared" si="0"/>
        <v>0.08598989435002297</v>
      </c>
    </row>
    <row r="7" spans="1:5" ht="15.75" customHeight="1">
      <c r="A7" s="116">
        <v>1984</v>
      </c>
      <c r="B7" s="117" t="s">
        <v>9</v>
      </c>
      <c r="C7" s="116">
        <v>1980</v>
      </c>
      <c r="D7" s="87">
        <v>812</v>
      </c>
      <c r="E7" s="4">
        <f t="shared" si="0"/>
        <v>0.07459807073954984</v>
      </c>
    </row>
    <row r="8" spans="1:5" ht="15.75" customHeight="1">
      <c r="A8" s="116">
        <v>1984</v>
      </c>
      <c r="B8" s="117" t="s">
        <v>9</v>
      </c>
      <c r="C8" s="116">
        <v>1981</v>
      </c>
      <c r="D8" s="87">
        <v>756</v>
      </c>
      <c r="E8" s="4">
        <f t="shared" si="0"/>
        <v>0.06945337620578779</v>
      </c>
    </row>
    <row r="9" spans="1:5" ht="15.75" customHeight="1">
      <c r="A9" s="116">
        <v>1984</v>
      </c>
      <c r="B9" s="117" t="s">
        <v>9</v>
      </c>
      <c r="C9" s="116">
        <v>1977</v>
      </c>
      <c r="D9" s="87">
        <v>689</v>
      </c>
      <c r="E9" s="4">
        <f t="shared" si="0"/>
        <v>0.06329811667432246</v>
      </c>
    </row>
    <row r="10" spans="1:5" ht="15.75" customHeight="1">
      <c r="A10" s="116">
        <v>1984</v>
      </c>
      <c r="B10" s="117" t="s">
        <v>9</v>
      </c>
      <c r="C10" s="116">
        <v>1976</v>
      </c>
      <c r="D10" s="87">
        <v>466</v>
      </c>
      <c r="E10" s="4">
        <f t="shared" si="0"/>
        <v>0.042811208084519985</v>
      </c>
    </row>
    <row r="11" spans="1:5" ht="15.75" customHeight="1">
      <c r="A11" s="116">
        <v>1984</v>
      </c>
      <c r="B11" s="117" t="s">
        <v>9</v>
      </c>
      <c r="C11" s="116">
        <v>1975</v>
      </c>
      <c r="D11" s="87">
        <v>311</v>
      </c>
      <c r="E11" s="4">
        <f t="shared" si="0"/>
        <v>0.02857142857142857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5.8515625" style="0" bestFit="1" customWidth="1"/>
    <col min="2" max="2" width="15.140625" style="0" bestFit="1" customWidth="1"/>
    <col min="3" max="3" width="8.8515625" style="0" bestFit="1" customWidth="1"/>
    <col min="4" max="4" width="9.7109375" style="0" bestFit="1" customWidth="1"/>
    <col min="5" max="5" width="17.28125" style="0" bestFit="1" customWidth="1"/>
    <col min="6" max="6" width="5.57421875" style="0" bestFit="1" customWidth="1"/>
  </cols>
  <sheetData>
    <row r="1" spans="1:6" ht="16.5" customHeight="1">
      <c r="A1" s="118" t="s">
        <v>0</v>
      </c>
      <c r="B1" s="118" t="s">
        <v>1</v>
      </c>
      <c r="C1" s="118" t="s">
        <v>8</v>
      </c>
      <c r="D1" s="118" t="s">
        <v>2</v>
      </c>
      <c r="E1" s="25" t="s">
        <v>10</v>
      </c>
      <c r="F1" s="72">
        <f>Sheet1!$C$33</f>
        <v>9856</v>
      </c>
    </row>
    <row r="2" spans="1:5" ht="16.5" customHeight="1">
      <c r="A2" s="119">
        <v>1983</v>
      </c>
      <c r="B2" s="120" t="s">
        <v>9</v>
      </c>
      <c r="C2" s="119">
        <v>1979</v>
      </c>
      <c r="D2" s="119">
        <v>1536</v>
      </c>
      <c r="E2" s="4">
        <f aca="true" t="shared" si="0" ref="E2:E11">D2/F$1</f>
        <v>0.15584415584415584</v>
      </c>
    </row>
    <row r="3" spans="1:5" ht="16.5" customHeight="1">
      <c r="A3" s="119">
        <v>1983</v>
      </c>
      <c r="B3" s="120" t="s">
        <v>9</v>
      </c>
      <c r="C3" s="119">
        <v>1982</v>
      </c>
      <c r="D3" s="119">
        <v>1496</v>
      </c>
      <c r="E3" s="4">
        <f t="shared" si="0"/>
        <v>0.15178571428571427</v>
      </c>
    </row>
    <row r="4" spans="1:5" ht="16.5" customHeight="1">
      <c r="A4" s="119">
        <v>1983</v>
      </c>
      <c r="B4" s="120" t="s">
        <v>9</v>
      </c>
      <c r="C4" s="119">
        <v>1978</v>
      </c>
      <c r="D4" s="119">
        <v>1225</v>
      </c>
      <c r="E4" s="4">
        <f t="shared" si="0"/>
        <v>0.12428977272727272</v>
      </c>
    </row>
    <row r="5" spans="1:5" ht="16.5" customHeight="1">
      <c r="A5" s="119">
        <v>1983</v>
      </c>
      <c r="B5" s="120" t="s">
        <v>9</v>
      </c>
      <c r="C5" s="119">
        <v>1980</v>
      </c>
      <c r="D5" s="119">
        <v>911</v>
      </c>
      <c r="E5" s="4">
        <f t="shared" si="0"/>
        <v>0.0924310064935065</v>
      </c>
    </row>
    <row r="6" spans="1:5" ht="16.5" customHeight="1">
      <c r="A6" s="119">
        <v>1983</v>
      </c>
      <c r="B6" s="120" t="s">
        <v>9</v>
      </c>
      <c r="C6" s="119">
        <v>1977</v>
      </c>
      <c r="D6" s="119">
        <v>810</v>
      </c>
      <c r="E6" s="4">
        <f t="shared" si="0"/>
        <v>0.08218344155844155</v>
      </c>
    </row>
    <row r="7" spans="1:5" ht="16.5" customHeight="1">
      <c r="A7" s="119">
        <v>1983</v>
      </c>
      <c r="B7" s="120" t="s">
        <v>9</v>
      </c>
      <c r="C7" s="119">
        <v>1981</v>
      </c>
      <c r="D7" s="119">
        <v>760</v>
      </c>
      <c r="E7" s="4">
        <f t="shared" si="0"/>
        <v>0.07711038961038962</v>
      </c>
    </row>
    <row r="8" spans="1:5" ht="16.5" customHeight="1">
      <c r="A8" s="119">
        <v>1983</v>
      </c>
      <c r="B8" s="120" t="s">
        <v>9</v>
      </c>
      <c r="C8" s="119">
        <v>1983</v>
      </c>
      <c r="D8" s="119">
        <v>716</v>
      </c>
      <c r="E8" s="4">
        <f t="shared" si="0"/>
        <v>0.0726461038961039</v>
      </c>
    </row>
    <row r="9" spans="1:5" ht="16.5" customHeight="1">
      <c r="A9" s="119">
        <v>1983</v>
      </c>
      <c r="B9" s="120" t="s">
        <v>9</v>
      </c>
      <c r="C9" s="119">
        <v>1976</v>
      </c>
      <c r="D9" s="119">
        <v>561</v>
      </c>
      <c r="E9" s="4">
        <f t="shared" si="0"/>
        <v>0.056919642857142856</v>
      </c>
    </row>
    <row r="10" spans="1:5" ht="16.5" customHeight="1">
      <c r="A10" s="119">
        <v>1983</v>
      </c>
      <c r="B10" s="120" t="s">
        <v>9</v>
      </c>
      <c r="C10" s="119">
        <v>1975</v>
      </c>
      <c r="D10" s="119">
        <v>354</v>
      </c>
      <c r="E10" s="4">
        <f t="shared" si="0"/>
        <v>0.03591720779220779</v>
      </c>
    </row>
    <row r="11" spans="1:5" ht="16.5" customHeight="1">
      <c r="A11" s="119">
        <v>1983</v>
      </c>
      <c r="B11" s="120" t="s">
        <v>9</v>
      </c>
      <c r="C11" s="119">
        <v>1974</v>
      </c>
      <c r="D11" s="119">
        <v>303</v>
      </c>
      <c r="E11" s="4">
        <f t="shared" si="0"/>
        <v>0.030742694805194804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" sqref="F1:F16384"/>
    </sheetView>
  </sheetViews>
  <sheetFormatPr defaultColWidth="9.140625" defaultRowHeight="18" customHeight="1"/>
  <cols>
    <col min="1" max="1" width="5.8515625" style="0" bestFit="1" customWidth="1"/>
    <col min="2" max="2" width="15.140625" style="0" bestFit="1" customWidth="1"/>
    <col min="3" max="3" width="8.8515625" style="0" bestFit="1" customWidth="1"/>
    <col min="4" max="4" width="9.7109375" style="0" bestFit="1" customWidth="1"/>
    <col min="5" max="5" width="17.28125" style="0" bestFit="1" customWidth="1"/>
    <col min="6" max="6" width="5.57421875" style="0" bestFit="1" customWidth="1"/>
  </cols>
  <sheetData>
    <row r="1" spans="1:6" ht="18" customHeight="1">
      <c r="A1" s="121" t="s">
        <v>0</v>
      </c>
      <c r="B1" s="121" t="s">
        <v>1</v>
      </c>
      <c r="C1" s="121" t="s">
        <v>8</v>
      </c>
      <c r="D1" s="121" t="s">
        <v>2</v>
      </c>
      <c r="E1" s="25" t="s">
        <v>10</v>
      </c>
      <c r="F1" s="72">
        <f>Sheet1!$C$34</f>
        <v>8842</v>
      </c>
    </row>
    <row r="2" spans="1:5" ht="18" customHeight="1">
      <c r="A2" s="122">
        <v>1982</v>
      </c>
      <c r="B2" s="123" t="s">
        <v>9</v>
      </c>
      <c r="C2" s="122">
        <v>1979</v>
      </c>
      <c r="D2" s="122">
        <v>1645</v>
      </c>
      <c r="E2" s="4">
        <f aca="true" t="shared" si="0" ref="E2:E11">D2/F$1</f>
        <v>0.18604388147477946</v>
      </c>
    </row>
    <row r="3" spans="1:5" ht="18" customHeight="1">
      <c r="A3" s="122">
        <v>1982</v>
      </c>
      <c r="B3" s="123" t="s">
        <v>9</v>
      </c>
      <c r="C3" s="122">
        <v>1978</v>
      </c>
      <c r="D3" s="122">
        <v>1196</v>
      </c>
      <c r="E3" s="4">
        <f t="shared" si="0"/>
        <v>0.13526351504184575</v>
      </c>
    </row>
    <row r="4" spans="1:5" ht="18" customHeight="1">
      <c r="A4" s="122">
        <v>1982</v>
      </c>
      <c r="B4" s="123" t="s">
        <v>9</v>
      </c>
      <c r="C4" s="122">
        <v>1981</v>
      </c>
      <c r="D4" s="122">
        <v>853</v>
      </c>
      <c r="E4" s="4">
        <f t="shared" si="0"/>
        <v>0.09647138656412577</v>
      </c>
    </row>
    <row r="5" spans="1:5" ht="18" customHeight="1">
      <c r="A5" s="122">
        <v>1982</v>
      </c>
      <c r="B5" s="123" t="s">
        <v>9</v>
      </c>
      <c r="C5" s="122">
        <v>1980</v>
      </c>
      <c r="D5" s="122">
        <v>852</v>
      </c>
      <c r="E5" s="4">
        <f t="shared" si="0"/>
        <v>0.09635828997964262</v>
      </c>
    </row>
    <row r="6" spans="1:5" ht="18" customHeight="1">
      <c r="A6" s="122">
        <v>1982</v>
      </c>
      <c r="B6" s="123" t="s">
        <v>9</v>
      </c>
      <c r="C6" s="122">
        <v>1977</v>
      </c>
      <c r="D6" s="122">
        <v>821</v>
      </c>
      <c r="E6" s="4">
        <f t="shared" si="0"/>
        <v>0.09285229586066501</v>
      </c>
    </row>
    <row r="7" spans="1:5" ht="18" customHeight="1">
      <c r="A7" s="122">
        <v>1982</v>
      </c>
      <c r="B7" s="123" t="s">
        <v>9</v>
      </c>
      <c r="C7" s="122">
        <v>1982</v>
      </c>
      <c r="D7" s="122">
        <v>811</v>
      </c>
      <c r="E7" s="4">
        <f t="shared" si="0"/>
        <v>0.09172133001583352</v>
      </c>
    </row>
    <row r="8" spans="1:5" ht="18" customHeight="1">
      <c r="A8" s="122">
        <v>1982</v>
      </c>
      <c r="B8" s="123" t="s">
        <v>9</v>
      </c>
      <c r="C8" s="122">
        <v>1976</v>
      </c>
      <c r="D8" s="122">
        <v>598</v>
      </c>
      <c r="E8" s="4">
        <f t="shared" si="0"/>
        <v>0.06763175752092287</v>
      </c>
    </row>
    <row r="9" spans="1:5" ht="18" customHeight="1">
      <c r="A9" s="122">
        <v>1982</v>
      </c>
      <c r="B9" s="123" t="s">
        <v>9</v>
      </c>
      <c r="C9" s="122">
        <v>1975</v>
      </c>
      <c r="D9" s="122">
        <v>373</v>
      </c>
      <c r="E9" s="4">
        <f t="shared" si="0"/>
        <v>0.04218502601221443</v>
      </c>
    </row>
    <row r="10" spans="1:5" ht="18" customHeight="1">
      <c r="A10" s="122">
        <v>1982</v>
      </c>
      <c r="B10" s="123" t="s">
        <v>9</v>
      </c>
      <c r="C10" s="122">
        <v>1974</v>
      </c>
      <c r="D10" s="122">
        <v>343</v>
      </c>
      <c r="E10" s="4">
        <f t="shared" si="0"/>
        <v>0.03879212847771997</v>
      </c>
    </row>
    <row r="11" spans="1:5" ht="18" customHeight="1">
      <c r="A11" s="122">
        <v>1982</v>
      </c>
      <c r="B11" s="123" t="s">
        <v>9</v>
      </c>
      <c r="C11" s="122">
        <v>1968</v>
      </c>
      <c r="D11" s="122">
        <v>261</v>
      </c>
      <c r="E11" s="4">
        <f t="shared" si="0"/>
        <v>0.029518208550101788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0" bestFit="1" customWidth="1"/>
    <col min="2" max="2" width="15.140625" style="0" bestFit="1" customWidth="1"/>
    <col min="3" max="3" width="8.8515625" style="0" bestFit="1" customWidth="1"/>
    <col min="4" max="4" width="9.7109375" style="0" bestFit="1" customWidth="1"/>
    <col min="5" max="5" width="17.28125" style="0" bestFit="1" customWidth="1"/>
    <col min="6" max="6" width="5.57421875" style="0" bestFit="1" customWidth="1"/>
  </cols>
  <sheetData>
    <row r="1" spans="1:6" ht="14.25">
      <c r="A1" s="124" t="s">
        <v>0</v>
      </c>
      <c r="B1" s="124" t="s">
        <v>1</v>
      </c>
      <c r="C1" s="124" t="s">
        <v>8</v>
      </c>
      <c r="D1" s="124" t="s">
        <v>2</v>
      </c>
      <c r="E1" s="25" t="s">
        <v>10</v>
      </c>
      <c r="F1" s="72">
        <f>Sheet1!$C$35</f>
        <v>8540</v>
      </c>
    </row>
    <row r="2" spans="1:5" ht="14.25">
      <c r="A2" s="125">
        <v>1981</v>
      </c>
      <c r="B2" s="126" t="s">
        <v>9</v>
      </c>
      <c r="C2" s="125">
        <v>1979</v>
      </c>
      <c r="D2" s="125">
        <v>1711</v>
      </c>
      <c r="E2" s="4">
        <f aca="true" t="shared" si="0" ref="E2:E11">D2/F$1</f>
        <v>0.20035128805620608</v>
      </c>
    </row>
    <row r="3" spans="1:5" ht="14.25">
      <c r="A3" s="125">
        <v>1981</v>
      </c>
      <c r="B3" s="126" t="s">
        <v>9</v>
      </c>
      <c r="C3" s="125">
        <v>1978</v>
      </c>
      <c r="D3" s="125">
        <v>1298</v>
      </c>
      <c r="E3" s="4">
        <f t="shared" si="0"/>
        <v>0.15199063231850118</v>
      </c>
    </row>
    <row r="4" spans="1:5" ht="14.25">
      <c r="A4" s="125">
        <v>1981</v>
      </c>
      <c r="B4" s="126" t="s">
        <v>9</v>
      </c>
      <c r="C4" s="125">
        <v>1980</v>
      </c>
      <c r="D4" s="125">
        <v>1013</v>
      </c>
      <c r="E4" s="4">
        <f t="shared" si="0"/>
        <v>0.11861826697892272</v>
      </c>
    </row>
    <row r="5" spans="1:5" ht="14.25">
      <c r="A5" s="125">
        <v>1981</v>
      </c>
      <c r="B5" s="126" t="s">
        <v>9</v>
      </c>
      <c r="C5" s="125">
        <v>1977</v>
      </c>
      <c r="D5" s="125">
        <v>940</v>
      </c>
      <c r="E5" s="4">
        <f t="shared" si="0"/>
        <v>0.11007025761124122</v>
      </c>
    </row>
    <row r="6" spans="1:5" ht="14.25">
      <c r="A6" s="125">
        <v>1981</v>
      </c>
      <c r="B6" s="126" t="s">
        <v>9</v>
      </c>
      <c r="C6" s="125">
        <v>1981</v>
      </c>
      <c r="D6" s="125">
        <v>700</v>
      </c>
      <c r="E6" s="4">
        <f t="shared" si="0"/>
        <v>0.08196721311475409</v>
      </c>
    </row>
    <row r="7" spans="1:5" ht="14.25">
      <c r="A7" s="125">
        <v>1981</v>
      </c>
      <c r="B7" s="126" t="s">
        <v>9</v>
      </c>
      <c r="C7" s="125">
        <v>1976</v>
      </c>
      <c r="D7" s="125">
        <v>645</v>
      </c>
      <c r="E7" s="4">
        <f t="shared" si="0"/>
        <v>0.07552693208430913</v>
      </c>
    </row>
    <row r="8" spans="1:5" ht="14.25">
      <c r="A8" s="125">
        <v>1981</v>
      </c>
      <c r="B8" s="126" t="s">
        <v>9</v>
      </c>
      <c r="C8" s="125">
        <v>1975</v>
      </c>
      <c r="D8" s="125">
        <v>446</v>
      </c>
      <c r="E8" s="4">
        <f t="shared" si="0"/>
        <v>0.052224824355971894</v>
      </c>
    </row>
    <row r="9" spans="1:5" ht="14.25">
      <c r="A9" s="125">
        <v>1981</v>
      </c>
      <c r="B9" s="126" t="s">
        <v>9</v>
      </c>
      <c r="C9" s="125">
        <v>1974</v>
      </c>
      <c r="D9" s="125">
        <v>379</v>
      </c>
      <c r="E9" s="4">
        <f t="shared" si="0"/>
        <v>0.044379391100702575</v>
      </c>
    </row>
    <row r="10" spans="1:5" ht="14.25">
      <c r="A10" s="125">
        <v>1981</v>
      </c>
      <c r="B10" s="126" t="s">
        <v>9</v>
      </c>
      <c r="C10" s="125">
        <v>1973</v>
      </c>
      <c r="D10" s="125">
        <v>263</v>
      </c>
      <c r="E10" s="4">
        <f t="shared" si="0"/>
        <v>0.03079625292740047</v>
      </c>
    </row>
    <row r="11" spans="1:5" ht="14.25">
      <c r="A11" s="125">
        <v>1981</v>
      </c>
      <c r="B11" s="126" t="s">
        <v>9</v>
      </c>
      <c r="C11" s="125">
        <v>1968</v>
      </c>
      <c r="D11" s="125">
        <v>260</v>
      </c>
      <c r="E11" s="4">
        <f t="shared" si="0"/>
        <v>0.03044496487119438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1"/>
    </sheetView>
  </sheetViews>
  <sheetFormatPr defaultColWidth="9.140625" defaultRowHeight="15" customHeight="1"/>
  <cols>
    <col min="1" max="1" width="5.8515625" style="0" bestFit="1" customWidth="1"/>
    <col min="2" max="2" width="14.140625" style="0" bestFit="1" customWidth="1"/>
    <col min="3" max="3" width="8.7109375" style="0" bestFit="1" customWidth="1"/>
    <col min="4" max="4" width="8.8515625" style="0" bestFit="1" customWidth="1"/>
    <col min="5" max="5" width="17.28125" style="0" bestFit="1" customWidth="1"/>
    <col min="6" max="6" width="4.00390625" style="0" bestFit="1" customWidth="1"/>
  </cols>
  <sheetData>
    <row r="1" spans="1:6" ht="15" customHeight="1">
      <c r="A1" s="75" t="s">
        <v>0</v>
      </c>
      <c r="B1" s="75" t="s">
        <v>1</v>
      </c>
      <c r="C1" s="75" t="s">
        <v>8</v>
      </c>
      <c r="D1" s="75" t="s">
        <v>2</v>
      </c>
      <c r="E1" s="25" t="s">
        <v>10</v>
      </c>
      <c r="F1" s="22">
        <f>Sheet1!$C$4</f>
        <v>676</v>
      </c>
    </row>
    <row r="2" spans="1:5" ht="15" customHeight="1">
      <c r="A2" s="76">
        <v>2012</v>
      </c>
      <c r="B2" s="77" t="s">
        <v>9</v>
      </c>
      <c r="C2" s="76">
        <v>2000</v>
      </c>
      <c r="D2" s="76">
        <v>67</v>
      </c>
      <c r="E2" s="4">
        <f aca="true" t="shared" si="0" ref="E2:E11">D2/$F$1</f>
        <v>0.09911242603550297</v>
      </c>
    </row>
    <row r="3" spans="1:5" ht="15" customHeight="1">
      <c r="A3" s="76">
        <v>2012</v>
      </c>
      <c r="B3" s="77" t="s">
        <v>9</v>
      </c>
      <c r="C3" s="76">
        <v>1999</v>
      </c>
      <c r="D3" s="76">
        <v>58</v>
      </c>
      <c r="E3" s="4">
        <f t="shared" si="0"/>
        <v>0.08579881656804733</v>
      </c>
    </row>
    <row r="4" spans="1:5" ht="15" customHeight="1">
      <c r="A4" s="76">
        <v>2012</v>
      </c>
      <c r="B4" s="77" t="s">
        <v>9</v>
      </c>
      <c r="C4" s="76">
        <v>1995</v>
      </c>
      <c r="D4" s="76">
        <v>58</v>
      </c>
      <c r="E4" s="4">
        <f t="shared" si="0"/>
        <v>0.08579881656804733</v>
      </c>
    </row>
    <row r="5" spans="1:5" ht="15" customHeight="1">
      <c r="A5" s="76">
        <v>2012</v>
      </c>
      <c r="B5" s="77" t="s">
        <v>9</v>
      </c>
      <c r="C5" s="76">
        <v>1998</v>
      </c>
      <c r="D5" s="76">
        <v>45</v>
      </c>
      <c r="E5" s="4">
        <f t="shared" si="0"/>
        <v>0.06656804733727811</v>
      </c>
    </row>
    <row r="6" spans="1:5" ht="15" customHeight="1">
      <c r="A6" s="76">
        <v>2012</v>
      </c>
      <c r="B6" s="77" t="s">
        <v>9</v>
      </c>
      <c r="C6" s="76">
        <v>2001</v>
      </c>
      <c r="D6" s="76">
        <v>41</v>
      </c>
      <c r="E6" s="4">
        <f t="shared" si="0"/>
        <v>0.060650887573964495</v>
      </c>
    </row>
    <row r="7" spans="1:5" ht="15" customHeight="1">
      <c r="A7" s="76">
        <v>2012</v>
      </c>
      <c r="B7" s="77" t="s">
        <v>9</v>
      </c>
      <c r="C7" s="76">
        <v>1997</v>
      </c>
      <c r="D7" s="76">
        <v>41</v>
      </c>
      <c r="E7" s="4">
        <f t="shared" si="0"/>
        <v>0.060650887573964495</v>
      </c>
    </row>
    <row r="8" spans="1:5" ht="15" customHeight="1">
      <c r="A8" s="76">
        <v>2012</v>
      </c>
      <c r="B8" s="77" t="s">
        <v>9</v>
      </c>
      <c r="C8" s="76">
        <v>1994</v>
      </c>
      <c r="D8" s="76">
        <v>39</v>
      </c>
      <c r="E8" s="4">
        <f t="shared" si="0"/>
        <v>0.057692307692307696</v>
      </c>
    </row>
    <row r="9" spans="1:5" ht="15" customHeight="1">
      <c r="A9" s="76">
        <v>2012</v>
      </c>
      <c r="B9" s="77" t="s">
        <v>9</v>
      </c>
      <c r="C9" s="76">
        <v>2002</v>
      </c>
      <c r="D9" s="76">
        <v>39</v>
      </c>
      <c r="E9" s="4">
        <f t="shared" si="0"/>
        <v>0.057692307692307696</v>
      </c>
    </row>
    <row r="10" spans="1:5" ht="15" customHeight="1">
      <c r="A10" s="76">
        <v>2012</v>
      </c>
      <c r="B10" s="77" t="s">
        <v>9</v>
      </c>
      <c r="C10" s="76">
        <v>1986</v>
      </c>
      <c r="D10" s="76">
        <v>25</v>
      </c>
      <c r="E10" s="4">
        <f t="shared" si="0"/>
        <v>0.03698224852071006</v>
      </c>
    </row>
    <row r="11" spans="1:5" ht="15" customHeight="1">
      <c r="A11" s="76">
        <v>2012</v>
      </c>
      <c r="B11" s="77" t="s">
        <v>9</v>
      </c>
      <c r="C11" s="76">
        <v>1996</v>
      </c>
      <c r="D11" s="76">
        <v>24</v>
      </c>
      <c r="E11" s="4">
        <f t="shared" si="0"/>
        <v>0.03550295857988166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IV16384"/>
    </sheetView>
  </sheetViews>
  <sheetFormatPr defaultColWidth="19.7109375" defaultRowHeight="15" customHeight="1"/>
  <cols>
    <col min="1" max="1" width="5.8515625" style="0" bestFit="1" customWidth="1"/>
    <col min="2" max="2" width="15.00390625" style="0" bestFit="1" customWidth="1"/>
    <col min="3" max="3" width="8.140625" style="0" bestFit="1" customWidth="1"/>
    <col min="4" max="4" width="8.8515625" style="0" bestFit="1" customWidth="1"/>
    <col min="5" max="5" width="17.28125" style="0" bestFit="1" customWidth="1"/>
    <col min="6" max="6" width="4.00390625" style="0" bestFit="1" customWidth="1"/>
  </cols>
  <sheetData>
    <row r="1" spans="1:6" ht="15" customHeight="1">
      <c r="A1" s="78" t="s">
        <v>0</v>
      </c>
      <c r="B1" s="78" t="s">
        <v>1</v>
      </c>
      <c r="C1" s="78" t="s">
        <v>8</v>
      </c>
      <c r="D1" s="78" t="s">
        <v>2</v>
      </c>
      <c r="E1" s="25" t="s">
        <v>10</v>
      </c>
      <c r="F1" s="22">
        <f>Sheet1!$C$5</f>
        <v>701</v>
      </c>
    </row>
    <row r="2" spans="1:5" ht="15" customHeight="1">
      <c r="A2" s="34">
        <v>2011</v>
      </c>
      <c r="B2" s="35" t="s">
        <v>9</v>
      </c>
      <c r="C2" s="34">
        <v>1999</v>
      </c>
      <c r="D2" s="34">
        <v>62</v>
      </c>
      <c r="E2" s="4">
        <f aca="true" t="shared" si="0" ref="E2:E11">D2/$F$1</f>
        <v>0.0884450784593438</v>
      </c>
    </row>
    <row r="3" spans="1:5" ht="15" customHeight="1">
      <c r="A3" s="34">
        <v>2011</v>
      </c>
      <c r="B3" s="35" t="s">
        <v>9</v>
      </c>
      <c r="C3" s="34">
        <v>2002</v>
      </c>
      <c r="D3" s="34">
        <v>59</v>
      </c>
      <c r="E3" s="4">
        <f t="shared" si="0"/>
        <v>0.08416547788873038</v>
      </c>
    </row>
    <row r="4" spans="1:5" ht="15" customHeight="1">
      <c r="A4" s="34">
        <v>2011</v>
      </c>
      <c r="B4" s="35" t="s">
        <v>9</v>
      </c>
      <c r="C4" s="34">
        <v>1995</v>
      </c>
      <c r="D4" s="34">
        <v>56</v>
      </c>
      <c r="E4" s="4">
        <f t="shared" si="0"/>
        <v>0.07988587731811697</v>
      </c>
    </row>
    <row r="5" spans="1:5" ht="15" customHeight="1">
      <c r="A5" s="34">
        <v>2011</v>
      </c>
      <c r="B5" s="35" t="s">
        <v>9</v>
      </c>
      <c r="C5" s="34">
        <v>2001</v>
      </c>
      <c r="D5" s="34">
        <v>50</v>
      </c>
      <c r="E5" s="4">
        <f t="shared" si="0"/>
        <v>0.07132667617689016</v>
      </c>
    </row>
    <row r="6" spans="1:5" ht="15" customHeight="1">
      <c r="A6" s="34">
        <v>2011</v>
      </c>
      <c r="B6" s="35" t="s">
        <v>9</v>
      </c>
      <c r="C6" s="34">
        <v>2000</v>
      </c>
      <c r="D6" s="34">
        <v>48</v>
      </c>
      <c r="E6" s="4">
        <f t="shared" si="0"/>
        <v>0.06847360912981455</v>
      </c>
    </row>
    <row r="7" spans="1:5" ht="15" customHeight="1">
      <c r="A7" s="34">
        <v>2011</v>
      </c>
      <c r="B7" s="35" t="s">
        <v>9</v>
      </c>
      <c r="C7" s="34">
        <v>1998</v>
      </c>
      <c r="D7" s="34">
        <v>48</v>
      </c>
      <c r="E7" s="4">
        <f t="shared" si="0"/>
        <v>0.06847360912981455</v>
      </c>
    </row>
    <row r="8" spans="1:5" ht="15" customHeight="1">
      <c r="A8" s="34">
        <v>2011</v>
      </c>
      <c r="B8" s="35" t="s">
        <v>9</v>
      </c>
      <c r="C8" s="34">
        <v>1994</v>
      </c>
      <c r="D8" s="34">
        <v>44</v>
      </c>
      <c r="E8" s="4">
        <f t="shared" si="0"/>
        <v>0.06276747503566334</v>
      </c>
    </row>
    <row r="9" spans="1:5" ht="15" customHeight="1">
      <c r="A9" s="34">
        <v>2011</v>
      </c>
      <c r="B9" s="35" t="s">
        <v>9</v>
      </c>
      <c r="C9" s="34">
        <v>1996</v>
      </c>
      <c r="D9" s="34">
        <v>40</v>
      </c>
      <c r="E9" s="4">
        <f t="shared" si="0"/>
        <v>0.05706134094151213</v>
      </c>
    </row>
    <row r="10" spans="1:5" ht="15" customHeight="1">
      <c r="A10" s="34">
        <v>2011</v>
      </c>
      <c r="B10" s="35" t="s">
        <v>9</v>
      </c>
      <c r="C10" s="34">
        <v>1997</v>
      </c>
      <c r="D10" s="34">
        <v>38</v>
      </c>
      <c r="E10" s="4">
        <f t="shared" si="0"/>
        <v>0.05420827389443652</v>
      </c>
    </row>
    <row r="11" spans="1:5" ht="15" customHeight="1">
      <c r="A11" s="34">
        <v>2011</v>
      </c>
      <c r="B11" s="35" t="s">
        <v>9</v>
      </c>
      <c r="C11" s="34">
        <v>1987</v>
      </c>
      <c r="D11" s="34">
        <v>20</v>
      </c>
      <c r="E11" s="4">
        <f t="shared" si="0"/>
        <v>0.028530670470756064</v>
      </c>
    </row>
    <row r="12" spans="1:5" ht="15" customHeight="1">
      <c r="A12" s="34"/>
      <c r="B12" s="35"/>
      <c r="C12" s="34"/>
      <c r="D12" s="34"/>
      <c r="E12" s="4"/>
    </row>
    <row r="13" spans="1:5" ht="15" customHeight="1">
      <c r="A13" s="34"/>
      <c r="B13" s="35"/>
      <c r="C13" s="34"/>
      <c r="D13" s="34"/>
      <c r="E13" s="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" sqref="E1"/>
    </sheetView>
  </sheetViews>
  <sheetFormatPr defaultColWidth="19.28125" defaultRowHeight="12.75"/>
  <cols>
    <col min="1" max="1" width="5.8515625" style="0" bestFit="1" customWidth="1"/>
    <col min="2" max="2" width="16.00390625" style="0" bestFit="1" customWidth="1"/>
    <col min="3" max="3" width="8.140625" style="0" bestFit="1" customWidth="1"/>
    <col min="4" max="4" width="8.8515625" style="0" bestFit="1" customWidth="1"/>
    <col min="5" max="5" width="19.28125" style="0" customWidth="1"/>
    <col min="6" max="6" width="4.00390625" style="0" bestFit="1" customWidth="1"/>
  </cols>
  <sheetData>
    <row r="1" spans="1:6" ht="12.75">
      <c r="A1" s="8" t="s">
        <v>0</v>
      </c>
      <c r="B1" s="8" t="s">
        <v>1</v>
      </c>
      <c r="C1" s="8" t="s">
        <v>5</v>
      </c>
      <c r="D1" s="8" t="s">
        <v>2</v>
      </c>
      <c r="E1" s="25" t="s">
        <v>10</v>
      </c>
      <c r="F1" s="22">
        <f>Sheet1!$C$6</f>
        <v>731</v>
      </c>
    </row>
    <row r="2" spans="1:5" ht="12.75">
      <c r="A2" s="9">
        <v>2010</v>
      </c>
      <c r="B2" s="10" t="s">
        <v>9</v>
      </c>
      <c r="C2" s="9">
        <v>1999</v>
      </c>
      <c r="D2" s="9">
        <v>71</v>
      </c>
      <c r="E2" s="4">
        <f aca="true" t="shared" si="0" ref="E2:E11">D2/$F$1</f>
        <v>0.09712722298221614</v>
      </c>
    </row>
    <row r="3" spans="1:5" ht="12.75">
      <c r="A3" s="9">
        <v>2010</v>
      </c>
      <c r="B3" s="10" t="s">
        <v>9</v>
      </c>
      <c r="C3" s="9">
        <v>1995</v>
      </c>
      <c r="D3" s="9">
        <v>57</v>
      </c>
      <c r="E3" s="4">
        <f t="shared" si="0"/>
        <v>0.07797537619699042</v>
      </c>
    </row>
    <row r="4" spans="1:5" ht="12.75">
      <c r="A4" s="9">
        <v>2010</v>
      </c>
      <c r="B4" s="10" t="s">
        <v>9</v>
      </c>
      <c r="C4" s="9">
        <v>1998</v>
      </c>
      <c r="D4" s="9">
        <v>56</v>
      </c>
      <c r="E4" s="4">
        <f t="shared" si="0"/>
        <v>0.07660738714090287</v>
      </c>
    </row>
    <row r="5" spans="1:5" ht="12.75">
      <c r="A5" s="9">
        <v>2010</v>
      </c>
      <c r="B5" s="10" t="s">
        <v>9</v>
      </c>
      <c r="C5" s="9">
        <v>2001</v>
      </c>
      <c r="D5" s="9">
        <v>51</v>
      </c>
      <c r="E5" s="4">
        <f t="shared" si="0"/>
        <v>0.06976744186046512</v>
      </c>
    </row>
    <row r="6" spans="1:5" ht="12.75">
      <c r="A6" s="9">
        <v>2010</v>
      </c>
      <c r="B6" s="10" t="s">
        <v>9</v>
      </c>
      <c r="C6" s="9">
        <v>2002</v>
      </c>
      <c r="D6" s="9">
        <v>51</v>
      </c>
      <c r="E6" s="4">
        <f t="shared" si="0"/>
        <v>0.06976744186046512</v>
      </c>
    </row>
    <row r="7" spans="1:5" ht="12.75">
      <c r="A7" s="9">
        <v>2010</v>
      </c>
      <c r="B7" s="10" t="s">
        <v>9</v>
      </c>
      <c r="C7" s="9">
        <v>1994</v>
      </c>
      <c r="D7" s="9">
        <v>47</v>
      </c>
      <c r="E7" s="4">
        <f t="shared" si="0"/>
        <v>0.06429548563611491</v>
      </c>
    </row>
    <row r="8" spans="1:5" ht="12.75">
      <c r="A8" s="9">
        <v>2010</v>
      </c>
      <c r="B8" s="10" t="s">
        <v>9</v>
      </c>
      <c r="C8" s="9">
        <v>2000</v>
      </c>
      <c r="D8" s="9">
        <v>45</v>
      </c>
      <c r="E8" s="4">
        <f t="shared" si="0"/>
        <v>0.06155950752393981</v>
      </c>
    </row>
    <row r="9" spans="1:5" ht="12.75">
      <c r="A9" s="9">
        <v>2010</v>
      </c>
      <c r="B9" s="10" t="s">
        <v>9</v>
      </c>
      <c r="C9" s="9">
        <v>1996</v>
      </c>
      <c r="D9" s="9">
        <v>38</v>
      </c>
      <c r="E9" s="4">
        <f t="shared" si="0"/>
        <v>0.05198358413132695</v>
      </c>
    </row>
    <row r="10" spans="1:5" ht="12.75">
      <c r="A10" s="9">
        <v>2010</v>
      </c>
      <c r="B10" s="10" t="s">
        <v>9</v>
      </c>
      <c r="C10" s="9">
        <v>1997</v>
      </c>
      <c r="D10" s="9">
        <v>35</v>
      </c>
      <c r="E10" s="4">
        <f t="shared" si="0"/>
        <v>0.047879616963064295</v>
      </c>
    </row>
    <row r="11" spans="1:5" ht="12.75">
      <c r="A11" s="9">
        <v>2010</v>
      </c>
      <c r="B11" s="10" t="s">
        <v>9</v>
      </c>
      <c r="C11" s="9">
        <v>1979</v>
      </c>
      <c r="D11" s="9">
        <v>23</v>
      </c>
      <c r="E11" s="4">
        <f t="shared" si="0"/>
        <v>0.03146374829001368</v>
      </c>
    </row>
    <row r="12" spans="1:5" ht="12.75">
      <c r="A12" s="9"/>
      <c r="B12" s="10"/>
      <c r="C12" s="9"/>
      <c r="D12" s="9"/>
      <c r="E12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18.28125" defaultRowHeight="14.25" customHeight="1"/>
  <cols>
    <col min="1" max="1" width="5.8515625" style="0" bestFit="1" customWidth="1"/>
    <col min="2" max="2" width="14.140625" style="0" bestFit="1" customWidth="1"/>
    <col min="3" max="3" width="8.140625" style="0" bestFit="1" customWidth="1"/>
    <col min="4" max="4" width="8.8515625" style="0" bestFit="1" customWidth="1"/>
    <col min="5" max="5" width="17.28125" style="0" bestFit="1" customWidth="1"/>
    <col min="6" max="6" width="4.00390625" style="0" bestFit="1" customWidth="1"/>
  </cols>
  <sheetData>
    <row r="1" spans="1:6" ht="14.25" customHeight="1">
      <c r="A1" s="11" t="s">
        <v>0</v>
      </c>
      <c r="B1" s="11" t="s">
        <v>1</v>
      </c>
      <c r="C1" s="11" t="s">
        <v>5</v>
      </c>
      <c r="D1" s="11" t="s">
        <v>2</v>
      </c>
      <c r="E1" s="25" t="s">
        <v>10</v>
      </c>
      <c r="F1" s="3">
        <f>Sheet1!$C$7</f>
        <v>815</v>
      </c>
    </row>
    <row r="2" spans="1:5" ht="14.25" customHeight="1">
      <c r="A2" s="12">
        <v>2009</v>
      </c>
      <c r="B2" s="13" t="s">
        <v>9</v>
      </c>
      <c r="C2" s="12">
        <v>1999</v>
      </c>
      <c r="D2" s="12">
        <v>72</v>
      </c>
      <c r="E2" s="4">
        <f aca="true" t="shared" si="0" ref="E2:E11">D2/$F$1</f>
        <v>0.08834355828220859</v>
      </c>
    </row>
    <row r="3" spans="1:5" ht="14.25" customHeight="1">
      <c r="A3" s="12">
        <v>2009</v>
      </c>
      <c r="B3" s="13" t="s">
        <v>9</v>
      </c>
      <c r="C3" s="12">
        <v>1994</v>
      </c>
      <c r="D3" s="12">
        <v>63</v>
      </c>
      <c r="E3" s="4">
        <f t="shared" si="0"/>
        <v>0.07730061349693251</v>
      </c>
    </row>
    <row r="4" spans="1:5" ht="14.25" customHeight="1">
      <c r="A4" s="12">
        <v>2009</v>
      </c>
      <c r="B4" s="13" t="s">
        <v>9</v>
      </c>
      <c r="C4" s="12">
        <v>1997</v>
      </c>
      <c r="D4" s="12">
        <v>63</v>
      </c>
      <c r="E4" s="4">
        <f t="shared" si="0"/>
        <v>0.07730061349693251</v>
      </c>
    </row>
    <row r="5" spans="1:5" ht="14.25" customHeight="1">
      <c r="A5" s="12">
        <v>2009</v>
      </c>
      <c r="B5" s="13" t="s">
        <v>9</v>
      </c>
      <c r="C5" s="12">
        <v>2000</v>
      </c>
      <c r="D5" s="12">
        <v>60</v>
      </c>
      <c r="E5" s="4">
        <f t="shared" si="0"/>
        <v>0.0736196319018405</v>
      </c>
    </row>
    <row r="6" spans="1:5" ht="14.25" customHeight="1">
      <c r="A6" s="12">
        <v>2009</v>
      </c>
      <c r="B6" s="13" t="s">
        <v>9</v>
      </c>
      <c r="C6" s="12">
        <v>1995</v>
      </c>
      <c r="D6" s="12">
        <v>53</v>
      </c>
      <c r="E6" s="4">
        <f t="shared" si="0"/>
        <v>0.06503067484662577</v>
      </c>
    </row>
    <row r="7" spans="1:5" ht="14.25" customHeight="1">
      <c r="A7" s="12">
        <v>2009</v>
      </c>
      <c r="B7" s="13" t="s">
        <v>9</v>
      </c>
      <c r="C7" s="12">
        <v>2002</v>
      </c>
      <c r="D7" s="12">
        <v>52</v>
      </c>
      <c r="E7" s="4">
        <f t="shared" si="0"/>
        <v>0.0638036809815951</v>
      </c>
    </row>
    <row r="8" spans="1:5" ht="14.25" customHeight="1">
      <c r="A8" s="12">
        <v>2009</v>
      </c>
      <c r="B8" s="13" t="s">
        <v>9</v>
      </c>
      <c r="C8" s="12">
        <v>1998</v>
      </c>
      <c r="D8" s="12">
        <v>51</v>
      </c>
      <c r="E8" s="4">
        <f t="shared" si="0"/>
        <v>0.06257668711656442</v>
      </c>
    </row>
    <row r="9" spans="1:5" ht="14.25" customHeight="1">
      <c r="A9" s="12">
        <v>2009</v>
      </c>
      <c r="B9" s="13" t="s">
        <v>9</v>
      </c>
      <c r="C9" s="12">
        <v>2001</v>
      </c>
      <c r="D9" s="12">
        <v>49</v>
      </c>
      <c r="E9" s="4">
        <f t="shared" si="0"/>
        <v>0.06012269938650307</v>
      </c>
    </row>
    <row r="10" spans="1:5" ht="14.25" customHeight="1">
      <c r="A10" s="12">
        <v>2009</v>
      </c>
      <c r="B10" s="13" t="s">
        <v>9</v>
      </c>
      <c r="C10" s="12">
        <v>1996</v>
      </c>
      <c r="D10" s="12">
        <v>47</v>
      </c>
      <c r="E10" s="4">
        <f t="shared" si="0"/>
        <v>0.05766871165644172</v>
      </c>
    </row>
    <row r="11" spans="1:5" ht="14.25" customHeight="1">
      <c r="A11" s="12">
        <v>2009</v>
      </c>
      <c r="B11" s="13" t="s">
        <v>9</v>
      </c>
      <c r="C11" s="12">
        <v>1991</v>
      </c>
      <c r="D11" s="12">
        <v>33</v>
      </c>
      <c r="E11" s="4">
        <f t="shared" si="0"/>
        <v>0.04049079754601227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22.140625" defaultRowHeight="14.25" customHeight="1"/>
  <cols>
    <col min="1" max="1" width="5.8515625" style="0" bestFit="1" customWidth="1"/>
    <col min="2" max="2" width="14.140625" style="0" bestFit="1" customWidth="1"/>
    <col min="3" max="3" width="8.140625" style="0" bestFit="1" customWidth="1"/>
    <col min="4" max="4" width="8.8515625" style="0" bestFit="1" customWidth="1"/>
    <col min="5" max="5" width="17.28125" style="0" bestFit="1" customWidth="1"/>
    <col min="6" max="6" width="4.00390625" style="0" bestFit="1" customWidth="1"/>
  </cols>
  <sheetData>
    <row r="1" spans="1:6" ht="14.25" customHeight="1">
      <c r="A1" s="14" t="s">
        <v>0</v>
      </c>
      <c r="B1" s="14" t="s">
        <v>1</v>
      </c>
      <c r="C1" s="14" t="s">
        <v>5</v>
      </c>
      <c r="D1" s="14" t="s">
        <v>2</v>
      </c>
      <c r="E1" s="25" t="s">
        <v>10</v>
      </c>
      <c r="F1" s="3">
        <f>Sheet1!$C$8</f>
        <v>969</v>
      </c>
    </row>
    <row r="2" spans="1:5" ht="14.25" customHeight="1">
      <c r="A2" s="15">
        <v>2008</v>
      </c>
      <c r="B2" s="16" t="s">
        <v>9</v>
      </c>
      <c r="C2" s="15">
        <v>1995</v>
      </c>
      <c r="D2" s="15">
        <v>93</v>
      </c>
      <c r="E2" s="4">
        <f aca="true" t="shared" si="0" ref="E2:E11">D2/$F$1</f>
        <v>0.09597523219814241</v>
      </c>
    </row>
    <row r="3" spans="1:5" ht="14.25" customHeight="1">
      <c r="A3" s="15">
        <v>2008</v>
      </c>
      <c r="B3" s="16" t="s">
        <v>9</v>
      </c>
      <c r="C3" s="15">
        <v>1998</v>
      </c>
      <c r="D3" s="15">
        <v>74</v>
      </c>
      <c r="E3" s="4">
        <f t="shared" si="0"/>
        <v>0.07636738906088751</v>
      </c>
    </row>
    <row r="4" spans="1:5" ht="14.25" customHeight="1">
      <c r="A4" s="15">
        <v>2008</v>
      </c>
      <c r="B4" s="16" t="s">
        <v>9</v>
      </c>
      <c r="C4" s="15">
        <v>2002</v>
      </c>
      <c r="D4" s="15">
        <v>71</v>
      </c>
      <c r="E4" s="4">
        <f t="shared" si="0"/>
        <v>0.07327141382868937</v>
      </c>
    </row>
    <row r="5" spans="1:5" ht="14.25" customHeight="1">
      <c r="A5" s="15">
        <v>2008</v>
      </c>
      <c r="B5" s="16" t="s">
        <v>9</v>
      </c>
      <c r="C5" s="15">
        <v>2000</v>
      </c>
      <c r="D5" s="15">
        <v>69</v>
      </c>
      <c r="E5" s="4">
        <f t="shared" si="0"/>
        <v>0.07120743034055728</v>
      </c>
    </row>
    <row r="6" spans="1:5" ht="14.25" customHeight="1">
      <c r="A6" s="15">
        <v>2008</v>
      </c>
      <c r="B6" s="16" t="s">
        <v>9</v>
      </c>
      <c r="C6" s="15">
        <v>1999</v>
      </c>
      <c r="D6" s="15">
        <v>64</v>
      </c>
      <c r="E6" s="4">
        <f t="shared" si="0"/>
        <v>0.06604747162022703</v>
      </c>
    </row>
    <row r="7" spans="1:5" ht="14.25" customHeight="1">
      <c r="A7" s="15">
        <v>2008</v>
      </c>
      <c r="B7" s="16" t="s">
        <v>9</v>
      </c>
      <c r="C7" s="15">
        <v>1994</v>
      </c>
      <c r="D7" s="15">
        <v>59</v>
      </c>
      <c r="E7" s="4">
        <f t="shared" si="0"/>
        <v>0.0608875128998968</v>
      </c>
    </row>
    <row r="8" spans="1:5" ht="14.25" customHeight="1">
      <c r="A8" s="15">
        <v>2008</v>
      </c>
      <c r="B8" s="16" t="s">
        <v>9</v>
      </c>
      <c r="C8" s="15">
        <v>1997</v>
      </c>
      <c r="D8" s="15">
        <v>54</v>
      </c>
      <c r="E8" s="4">
        <f t="shared" si="0"/>
        <v>0.05572755417956656</v>
      </c>
    </row>
    <row r="9" spans="1:5" ht="14.25" customHeight="1">
      <c r="A9" s="15">
        <v>2008</v>
      </c>
      <c r="B9" s="16" t="s">
        <v>9</v>
      </c>
      <c r="C9" s="15">
        <v>1996</v>
      </c>
      <c r="D9" s="15">
        <v>54</v>
      </c>
      <c r="E9" s="4">
        <f t="shared" si="0"/>
        <v>0.05572755417956656</v>
      </c>
    </row>
    <row r="10" spans="1:5" ht="14.25" customHeight="1">
      <c r="A10" s="15">
        <v>2008</v>
      </c>
      <c r="B10" s="16" t="s">
        <v>9</v>
      </c>
      <c r="C10" s="15">
        <v>2001</v>
      </c>
      <c r="D10" s="15">
        <v>51</v>
      </c>
      <c r="E10" s="4">
        <f t="shared" si="0"/>
        <v>0.05263157894736842</v>
      </c>
    </row>
    <row r="11" spans="1:5" ht="14.25" customHeight="1">
      <c r="A11" s="15">
        <v>2008</v>
      </c>
      <c r="B11" s="16" t="s">
        <v>9</v>
      </c>
      <c r="C11" s="15">
        <v>1986</v>
      </c>
      <c r="D11" s="15">
        <v>44</v>
      </c>
      <c r="E11" s="4">
        <f t="shared" si="0"/>
        <v>0.04540763673890609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18.8515625" defaultRowHeight="15" customHeight="1"/>
  <cols>
    <col min="1" max="1" width="5.8515625" style="0" bestFit="1" customWidth="1"/>
    <col min="2" max="2" width="14.140625" style="0" bestFit="1" customWidth="1"/>
    <col min="3" max="3" width="8.140625" style="0" bestFit="1" customWidth="1"/>
    <col min="4" max="4" width="8.8515625" style="0" bestFit="1" customWidth="1"/>
    <col min="5" max="5" width="17.28125" style="0" bestFit="1" customWidth="1"/>
    <col min="6" max="6" width="5.57421875" style="0" bestFit="1" customWidth="1"/>
  </cols>
  <sheetData>
    <row r="1" spans="1:6" ht="15" customHeight="1">
      <c r="A1" s="17" t="s">
        <v>0</v>
      </c>
      <c r="B1" s="17" t="s">
        <v>1</v>
      </c>
      <c r="C1" s="17" t="s">
        <v>5</v>
      </c>
      <c r="D1" s="17" t="s">
        <v>2</v>
      </c>
      <c r="E1" s="25" t="s">
        <v>10</v>
      </c>
      <c r="F1" s="3">
        <f>Sheet1!$C$9</f>
        <v>1327</v>
      </c>
    </row>
    <row r="2" spans="1:5" ht="15" customHeight="1">
      <c r="A2" s="18">
        <v>2007</v>
      </c>
      <c r="B2" s="19" t="s">
        <v>9</v>
      </c>
      <c r="C2" s="18">
        <v>1995</v>
      </c>
      <c r="D2" s="18">
        <v>119</v>
      </c>
      <c r="E2" s="4">
        <f>D2/F1</f>
        <v>0.08967596081386586</v>
      </c>
    </row>
    <row r="3" spans="1:5" ht="15" customHeight="1">
      <c r="A3" s="18">
        <v>2007</v>
      </c>
      <c r="B3" s="19" t="s">
        <v>9</v>
      </c>
      <c r="C3" s="18">
        <v>1999</v>
      </c>
      <c r="D3" s="18">
        <v>95</v>
      </c>
      <c r="E3" s="4">
        <f>D3/F1</f>
        <v>0.07159005275056518</v>
      </c>
    </row>
    <row r="4" spans="1:5" ht="15" customHeight="1">
      <c r="A4" s="18">
        <v>2007</v>
      </c>
      <c r="B4" s="19" t="s">
        <v>9</v>
      </c>
      <c r="C4" s="18">
        <v>1997</v>
      </c>
      <c r="D4" s="18">
        <v>86</v>
      </c>
      <c r="E4" s="4">
        <f aca="true" t="shared" si="0" ref="E4:E11">D4/$F$1</f>
        <v>0.06480783722682742</v>
      </c>
    </row>
    <row r="5" spans="1:5" ht="15" customHeight="1">
      <c r="A5" s="18">
        <v>2007</v>
      </c>
      <c r="B5" s="19" t="s">
        <v>9</v>
      </c>
      <c r="C5" s="18">
        <v>1994</v>
      </c>
      <c r="D5" s="18">
        <v>82</v>
      </c>
      <c r="E5" s="4">
        <f t="shared" si="0"/>
        <v>0.06179351921627732</v>
      </c>
    </row>
    <row r="6" spans="1:5" ht="15" customHeight="1">
      <c r="A6" s="18">
        <v>2007</v>
      </c>
      <c r="B6" s="19" t="s">
        <v>9</v>
      </c>
      <c r="C6" s="18">
        <v>2000</v>
      </c>
      <c r="D6" s="18">
        <v>82</v>
      </c>
      <c r="E6" s="4">
        <f t="shared" si="0"/>
        <v>0.06179351921627732</v>
      </c>
    </row>
    <row r="7" spans="1:5" ht="15" customHeight="1">
      <c r="A7" s="18">
        <v>2007</v>
      </c>
      <c r="B7" s="19" t="s">
        <v>9</v>
      </c>
      <c r="C7" s="18">
        <v>1998</v>
      </c>
      <c r="D7" s="18">
        <v>77</v>
      </c>
      <c r="E7" s="4">
        <f t="shared" si="0"/>
        <v>0.058025621703089676</v>
      </c>
    </row>
    <row r="8" spans="1:5" ht="15" customHeight="1">
      <c r="A8" s="18">
        <v>2007</v>
      </c>
      <c r="B8" s="19" t="s">
        <v>9</v>
      </c>
      <c r="C8" s="18">
        <v>1996</v>
      </c>
      <c r="D8" s="18">
        <v>73</v>
      </c>
      <c r="E8" s="4">
        <f t="shared" si="0"/>
        <v>0.055011303692539565</v>
      </c>
    </row>
    <row r="9" spans="1:5" ht="15" customHeight="1">
      <c r="A9" s="18">
        <v>2007</v>
      </c>
      <c r="B9" s="19" t="s">
        <v>9</v>
      </c>
      <c r="C9" s="18">
        <v>2002</v>
      </c>
      <c r="D9" s="18">
        <v>67</v>
      </c>
      <c r="E9" s="4">
        <f t="shared" si="0"/>
        <v>0.050489826676714394</v>
      </c>
    </row>
    <row r="10" spans="1:5" ht="15" customHeight="1">
      <c r="A10" s="18">
        <v>2007</v>
      </c>
      <c r="B10" s="19" t="s">
        <v>9</v>
      </c>
      <c r="C10" s="18">
        <v>1987</v>
      </c>
      <c r="D10" s="18">
        <v>61</v>
      </c>
      <c r="E10" s="4">
        <f t="shared" si="0"/>
        <v>0.045968349660889224</v>
      </c>
    </row>
    <row r="11" spans="1:5" ht="15" customHeight="1">
      <c r="A11" s="18">
        <v>2007</v>
      </c>
      <c r="B11" s="19" t="s">
        <v>9</v>
      </c>
      <c r="C11" s="18">
        <v>1986</v>
      </c>
      <c r="D11" s="18">
        <v>61</v>
      </c>
      <c r="E11" s="4">
        <f t="shared" si="0"/>
        <v>0.045968349660889224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Scafidi, Frank</cp:lastModifiedBy>
  <dcterms:created xsi:type="dcterms:W3CDTF">1996-10-14T23:33:28Z</dcterms:created>
  <dcterms:modified xsi:type="dcterms:W3CDTF">2019-08-23T17:41:02Z</dcterms:modified>
  <cp:category/>
  <cp:version/>
  <cp:contentType/>
  <cp:contentStatus/>
</cp:coreProperties>
</file>